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16-03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<sst xmlns="http://schemas.openxmlformats.org/spreadsheetml/2006/main" count="315" uniqueCount="170">
  <si>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</si>
  <si>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</si>
  <si>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</si>
  <si>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</si>
  <si>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</si>
  <si>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</si>
  <si>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</si>
  <si>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</si>
  <si>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</si>
  <si>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</si>
  <si>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</si>
  <si>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</si>
  <si>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</si>
  <si>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</si>
  <si>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</si>
  <si>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</si>
  <si>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</si>
  <si>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</si>
  <si>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</si>
  <si>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</si>
  <si>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</si>
  <si>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</si>
  <si>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</si>
  <si>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</si>
  <si>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</si>
  <si>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</si>
  <si>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</si>
  <si>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</si>
  <si>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</si>
  <si>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</si>
  <si>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</si>
  <si>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</si>
  <si>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</si>
  <si>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</si>
  <si>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</si>
  <si>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</si>
  <si>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 xml:space="preserve"> 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</si>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</sst>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P26" sqref="P26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140625" style="234" customWidth="1"/>
    <col min="4" max="4" width="31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2.71093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140.251</v>
      </c>
      <c r="J6" s="32">
        <v>140.261</v>
      </c>
      <c r="M6" s="33">
        <f>+(J6-I6)/I6</f>
        <v>7.130073938860262E-05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12.309</v>
      </c>
      <c r="J8" s="32">
        <v>12.309</v>
      </c>
      <c r="M8" s="33">
        <f>+(J8-I8)/I8</f>
        <v>0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1.261</v>
      </c>
      <c r="J10" s="32">
        <v>1.262</v>
      </c>
      <c r="K10" s="48" t="s">
        <v>17</v>
      </c>
      <c r="M10" s="33">
        <f aca="true" t="shared" si="0" ref="M10:M71">+(J10-I10)/I10</f>
        <v>0.0007930214115782014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34.107</v>
      </c>
      <c r="J12" s="54">
        <v>34.11</v>
      </c>
      <c r="M12" s="33">
        <f t="shared" si="0"/>
        <v>8.795848359574614E-05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46.537</v>
      </c>
      <c r="J13" s="61">
        <v>46.541</v>
      </c>
      <c r="M13" s="33">
        <f t="shared" si="0"/>
        <v>8.595311257704156E-05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23</v>
      </c>
      <c r="D15" s="63" t="s">
        <v>24</v>
      </c>
      <c r="E15" s="44">
        <v>39535</v>
      </c>
      <c r="F15" s="45"/>
      <c r="G15" s="64"/>
      <c r="H15" s="65">
        <v>161.841</v>
      </c>
      <c r="I15" s="65">
        <v>167.617</v>
      </c>
      <c r="J15" s="65">
        <v>167.973</v>
      </c>
      <c r="M15" s="33">
        <f t="shared" si="0"/>
        <v>0.0021238895816058216</v>
      </c>
    </row>
    <row r="16" spans="2:13" ht="16.5" thickBot="1" thickTop="1">
      <c r="B16" s="66">
        <v>7</v>
      </c>
      <c r="C16" s="67" t="s">
        <v>25</v>
      </c>
      <c r="D16" s="63" t="s">
        <v>24</v>
      </c>
      <c r="E16" s="68">
        <v>39540</v>
      </c>
      <c r="F16" s="69"/>
      <c r="G16" s="53"/>
      <c r="H16" s="70">
        <v>553.356</v>
      </c>
      <c r="I16" s="70">
        <v>584.408</v>
      </c>
      <c r="J16" s="70">
        <v>584.522</v>
      </c>
      <c r="M16" s="33">
        <f t="shared" si="0"/>
        <v>0.0001950691982314286</v>
      </c>
    </row>
    <row r="17" spans="2:13" ht="16.5" thickBot="1" thickTop="1">
      <c r="B17" s="66">
        <v>8</v>
      </c>
      <c r="C17" s="71" t="s">
        <v>26</v>
      </c>
      <c r="D17" s="72" t="s">
        <v>27</v>
      </c>
      <c r="E17" s="68">
        <v>39736</v>
      </c>
      <c r="F17" s="69"/>
      <c r="G17" s="73"/>
      <c r="H17" s="70">
        <v>132.65</v>
      </c>
      <c r="I17" s="70">
        <v>135.493</v>
      </c>
      <c r="J17" s="70">
        <v>135.807</v>
      </c>
      <c r="M17" s="33">
        <f t="shared" si="0"/>
        <v>0.002317462894762039</v>
      </c>
    </row>
    <row r="18" spans="2:14" s="79" customFormat="1" ht="16.5" thickBot="1" thickTop="1">
      <c r="B18" s="74">
        <f>B17+1</f>
        <v>9</v>
      </c>
      <c r="C18" s="71" t="s">
        <v>28</v>
      </c>
      <c r="D18" s="75" t="s">
        <v>27</v>
      </c>
      <c r="E18" s="76">
        <v>39736</v>
      </c>
      <c r="F18" s="77"/>
      <c r="G18" s="78"/>
      <c r="H18" s="70">
        <v>126.19</v>
      </c>
      <c r="I18" s="70">
        <v>127.659</v>
      </c>
      <c r="J18" s="70">
        <v>127.714</v>
      </c>
      <c r="K18" s="6"/>
      <c r="L18" s="6"/>
      <c r="M18" s="33">
        <f t="shared" si="0"/>
        <v>0.00043083527209199983</v>
      </c>
      <c r="N18" s="6"/>
    </row>
    <row r="19" spans="2:13" ht="16.5" thickBot="1" thickTop="1">
      <c r="B19" s="55">
        <f>B18+1</f>
        <v>10</v>
      </c>
      <c r="C19" s="80" t="s">
        <v>29</v>
      </c>
      <c r="D19" s="57" t="s">
        <v>27</v>
      </c>
      <c r="E19" s="68">
        <v>39736</v>
      </c>
      <c r="F19" s="69"/>
      <c r="G19" s="73"/>
      <c r="H19" s="70">
        <v>115.695</v>
      </c>
      <c r="I19" s="70">
        <v>117.82</v>
      </c>
      <c r="J19" s="70">
        <v>117.797</v>
      </c>
      <c r="M19" s="33">
        <f t="shared" si="0"/>
        <v>-0.0001952130368358185</v>
      </c>
    </row>
    <row r="20" spans="2:13" ht="15.75" customHeight="1" thickBot="1" thickTop="1">
      <c r="B20" s="81">
        <f>B19+1</f>
        <v>11</v>
      </c>
      <c r="C20" s="82" t="s">
        <v>30</v>
      </c>
      <c r="D20" s="83" t="s">
        <v>27</v>
      </c>
      <c r="E20" s="68">
        <v>39951</v>
      </c>
      <c r="F20" s="69" t="s">
        <v>31</v>
      </c>
      <c r="G20" s="73"/>
      <c r="H20" s="70">
        <v>113.779</v>
      </c>
      <c r="I20" s="70">
        <v>115.704</v>
      </c>
      <c r="J20" s="70">
        <v>115.653</v>
      </c>
      <c r="M20" s="33">
        <f t="shared" si="0"/>
        <v>-0.0004407799211780727</v>
      </c>
    </row>
    <row r="21" spans="2:13" ht="16.5" thickBot="1" thickTop="1">
      <c r="B21" s="66">
        <v>12</v>
      </c>
      <c r="C21" s="67" t="s">
        <v>32</v>
      </c>
      <c r="D21" s="72" t="s">
        <v>27</v>
      </c>
      <c r="E21" s="68">
        <v>40109</v>
      </c>
      <c r="F21" s="69"/>
      <c r="G21" s="73"/>
      <c r="H21" s="70">
        <v>94.632</v>
      </c>
      <c r="I21" s="70">
        <v>94.409</v>
      </c>
      <c r="J21" s="70">
        <v>94.319</v>
      </c>
      <c r="M21" s="33">
        <f t="shared" si="0"/>
        <v>-0.0009532989439566504</v>
      </c>
    </row>
    <row r="22" spans="2:13" ht="16.5" thickBot="1" thickTop="1">
      <c r="B22" s="50">
        <v>13</v>
      </c>
      <c r="C22" s="67" t="s">
        <v>33</v>
      </c>
      <c r="D22" s="72" t="s">
        <v>34</v>
      </c>
      <c r="E22" s="68">
        <v>39657</v>
      </c>
      <c r="F22" s="69"/>
      <c r="G22" s="73"/>
      <c r="H22" s="70">
        <v>152.627</v>
      </c>
      <c r="I22" s="70">
        <v>150.871</v>
      </c>
      <c r="J22" s="70">
        <v>150.856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35</v>
      </c>
      <c r="D23" s="72" t="s">
        <v>10</v>
      </c>
      <c r="E23" s="68">
        <v>40427</v>
      </c>
      <c r="F23" s="69"/>
      <c r="G23" s="60"/>
      <c r="H23" s="70">
        <v>98.79</v>
      </c>
      <c r="I23" s="70">
        <v>100.99</v>
      </c>
      <c r="J23" s="70">
        <v>101.626</v>
      </c>
      <c r="M23" s="33">
        <f t="shared" si="0"/>
        <v>0.006297653232993464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104.506</v>
      </c>
      <c r="J24" s="84">
        <v>104.616</v>
      </c>
      <c r="M24" s="33">
        <f t="shared" si="0"/>
        <v>0.0010525711442405166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1304.491</v>
      </c>
      <c r="J26" s="89">
        <v>1308.65</v>
      </c>
      <c r="K26" s="90" t="s">
        <v>41</v>
      </c>
      <c r="M26" s="33">
        <f t="shared" si="0"/>
        <v>0.0031882167067462373</v>
      </c>
    </row>
    <row r="27" spans="2:13" ht="16.5" thickBot="1" thickTop="1">
      <c r="B27" s="50">
        <f>+B26+1</f>
        <v>17</v>
      </c>
      <c r="C27" s="91" t="s">
        <v>42</v>
      </c>
      <c r="D27" s="63" t="s">
        <v>24</v>
      </c>
      <c r="E27" s="68">
        <v>38022</v>
      </c>
      <c r="F27" s="69"/>
      <c r="G27" s="92"/>
      <c r="H27" s="89">
        <v>2229.791</v>
      </c>
      <c r="I27" s="89">
        <v>2285.795</v>
      </c>
      <c r="J27" s="89">
        <v>2315.331</v>
      </c>
      <c r="K27" s="93" t="s">
        <v>43</v>
      </c>
      <c r="M27" s="33">
        <f t="shared" si="0"/>
        <v>0.012921543707987837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31</v>
      </c>
      <c r="G28" s="96"/>
      <c r="H28" s="97">
        <v>106.792</v>
      </c>
      <c r="I28" s="97">
        <v>107.675</v>
      </c>
      <c r="J28" s="97">
        <v>107.494</v>
      </c>
      <c r="K28" s="98" t="s">
        <v>45</v>
      </c>
      <c r="M28" s="33">
        <f t="shared" si="0"/>
        <v>-0.0016809844439284643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109.971</v>
      </c>
      <c r="J29" s="70">
        <v>109.618</v>
      </c>
      <c r="K29" s="90" t="s">
        <v>41</v>
      </c>
      <c r="M29" s="33">
        <f t="shared" si="0"/>
        <v>-0.003209937165252736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122.222</v>
      </c>
      <c r="J30" s="70">
        <v>122.354</v>
      </c>
      <c r="K30" s="90" t="s">
        <v>41</v>
      </c>
      <c r="M30" s="33">
        <f t="shared" si="0"/>
        <v>0.0010800019636399748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1193.254</v>
      </c>
      <c r="J31" s="89">
        <v>1197.092</v>
      </c>
      <c r="K31" s="48" t="s">
        <v>17</v>
      </c>
      <c r="M31" s="33">
        <f t="shared" si="0"/>
        <v>0.003216414946021713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27</v>
      </c>
      <c r="E32" s="68">
        <v>39937</v>
      </c>
      <c r="F32" s="69"/>
      <c r="G32" s="92"/>
      <c r="H32" s="70">
        <v>124.072</v>
      </c>
      <c r="I32" s="70">
        <v>131.431</v>
      </c>
      <c r="J32" s="70">
        <v>132.16</v>
      </c>
      <c r="K32" s="90" t="s">
        <v>41</v>
      </c>
      <c r="M32" s="33">
        <f t="shared" si="0"/>
        <v>0.005546636638235918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15.245</v>
      </c>
      <c r="J33" s="70">
        <v>15.312</v>
      </c>
      <c r="K33" s="90" t="s">
        <v>41</v>
      </c>
      <c r="M33" s="33">
        <f t="shared" si="0"/>
        <v>0.004394883568383088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5890.395</v>
      </c>
      <c r="J34" s="89">
        <v>5902.176</v>
      </c>
      <c r="K34" s="90" t="s">
        <v>41</v>
      </c>
      <c r="M34" s="33">
        <f t="shared" si="0"/>
        <v>0.002000035651259372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6712.264</v>
      </c>
      <c r="J35" s="89">
        <v>6728.678</v>
      </c>
      <c r="K35" s="90" t="s">
        <v>41</v>
      </c>
      <c r="M35" s="33">
        <f t="shared" si="0"/>
        <v>0.0024453746157778893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2.233</v>
      </c>
      <c r="J36" s="70">
        <v>2.26</v>
      </c>
      <c r="K36" s="48" t="s">
        <v>17</v>
      </c>
      <c r="M36" s="33">
        <f t="shared" si="0"/>
        <v>0.012091356918942987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1.859</v>
      </c>
      <c r="J37" s="70">
        <v>1.876</v>
      </c>
      <c r="K37" s="48" t="s">
        <v>17</v>
      </c>
      <c r="M37" s="33">
        <f t="shared" si="0"/>
        <v>0.00914470145239371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1.142</v>
      </c>
      <c r="J38" s="84">
        <v>1.152</v>
      </c>
      <c r="K38" s="98" t="s">
        <v>45</v>
      </c>
      <c r="M38" s="33">
        <f t="shared" si="0"/>
        <v>0.008756567425569186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108.333</v>
      </c>
      <c r="J44" s="129">
        <v>108.342</v>
      </c>
      <c r="M44" s="33">
        <f t="shared" si="0"/>
        <v>8.307717869901453E-05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40625</v>
      </c>
      <c r="G45" s="133">
        <v>3.758</v>
      </c>
      <c r="H45" s="134">
        <v>104.453</v>
      </c>
      <c r="I45" s="134">
        <v>105.163</v>
      </c>
      <c r="J45" s="134">
        <v>105.173</v>
      </c>
      <c r="M45" s="33">
        <f t="shared" si="0"/>
        <v>9.509047859042739E-05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40617</v>
      </c>
      <c r="G46" s="133">
        <v>3.741</v>
      </c>
      <c r="H46" s="134">
        <v>105.332</v>
      </c>
      <c r="I46" s="134">
        <v>106.068</v>
      </c>
      <c r="J46" s="134">
        <v>106.088</v>
      </c>
      <c r="M46" s="33">
        <f t="shared" si="0"/>
        <v>0.00018855828336535074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103.867</v>
      </c>
      <c r="J47" s="134">
        <v>103.876</v>
      </c>
      <c r="M47" s="33">
        <f t="shared" si="0"/>
        <v>8.664927262749805E-05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104.126</v>
      </c>
      <c r="J48" s="134">
        <v>104.136</v>
      </c>
      <c r="M48" s="33">
        <f t="shared" si="0"/>
        <v>9.60374930371944E-05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24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107.868</v>
      </c>
      <c r="J49" s="134">
        <v>107.877</v>
      </c>
      <c r="M49" s="33">
        <f t="shared" si="0"/>
        <v>8.343530982312031E-05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104.531</v>
      </c>
      <c r="J50" s="134">
        <v>104.542</v>
      </c>
      <c r="M50" s="33">
        <f t="shared" si="0"/>
        <v>0.00010523194076394256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40651</v>
      </c>
      <c r="G51" s="133">
        <v>3.925</v>
      </c>
      <c r="H51" s="134">
        <v>103.897</v>
      </c>
      <c r="I51" s="134">
        <v>104.637</v>
      </c>
      <c r="J51" s="134">
        <v>104.647</v>
      </c>
      <c r="K51" s="6" t="s">
        <v>36</v>
      </c>
      <c r="M51" s="33">
        <f t="shared" si="0"/>
        <v>9.55684891578038E-05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40651</v>
      </c>
      <c r="G52" s="133">
        <v>3.882</v>
      </c>
      <c r="H52" s="134">
        <v>104.077</v>
      </c>
      <c r="I52" s="134">
        <v>104.862</v>
      </c>
      <c r="J52" s="134">
        <v>104.873</v>
      </c>
      <c r="M52" s="33">
        <f t="shared" si="0"/>
        <v>0.00010489977303513085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106.26</v>
      </c>
      <c r="J53" s="134">
        <v>106.27</v>
      </c>
      <c r="M53" s="33">
        <f t="shared" si="0"/>
        <v>9.410878976087807E-05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103.246</v>
      </c>
      <c r="J54" s="134">
        <v>103.256</v>
      </c>
      <c r="M54" s="33">
        <f t="shared" si="0"/>
        <v>9.685605253477245E-05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104.984</v>
      </c>
      <c r="J55" s="134">
        <v>100.934</v>
      </c>
      <c r="M55" s="33">
        <f t="shared" si="0"/>
        <v>-0.03857730701821228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104.566</v>
      </c>
      <c r="J56" s="134">
        <v>104.576</v>
      </c>
      <c r="M56" s="33">
        <f t="shared" si="0"/>
        <v>9.563337987482456E-05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107.343</v>
      </c>
      <c r="J57" s="134">
        <v>107.353</v>
      </c>
      <c r="M57" s="33">
        <f t="shared" si="0"/>
        <v>9.315931173892014E-05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40644</v>
      </c>
      <c r="G58" s="133">
        <v>3.798</v>
      </c>
      <c r="H58" s="134">
        <v>105.87</v>
      </c>
      <c r="I58" s="134">
        <v>106.526</v>
      </c>
      <c r="J58" s="134">
        <v>106.534</v>
      </c>
      <c r="K58" s="6" t="s">
        <v>36</v>
      </c>
      <c r="M58" s="33">
        <f t="shared" si="0"/>
        <v>7.509903685494413E-05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27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103.349</v>
      </c>
      <c r="J59" s="134">
        <v>103.355</v>
      </c>
      <c r="K59" s="6" t="s">
        <v>36</v>
      </c>
      <c r="M59" s="33">
        <f t="shared" si="0"/>
        <v>5.80557141336658E-05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40660</v>
      </c>
      <c r="G60" s="133">
        <v>3.597</v>
      </c>
      <c r="H60" s="134">
        <v>102.76</v>
      </c>
      <c r="I60" s="134">
        <v>103.424</v>
      </c>
      <c r="J60" s="134">
        <v>103.434</v>
      </c>
      <c r="M60" s="33">
        <f t="shared" si="0"/>
        <v>9.668935643555561E-05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104.947</v>
      </c>
      <c r="J61" s="134">
        <v>104.956</v>
      </c>
      <c r="M61" s="33">
        <f t="shared" si="0"/>
        <v>8.575757287011864E-05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103.172</v>
      </c>
      <c r="J62" s="134">
        <v>103.183</v>
      </c>
      <c r="M62" s="33">
        <f t="shared" si="0"/>
        <v>0.00010661807467151835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103.992</v>
      </c>
      <c r="J63" s="84">
        <v>104.001</v>
      </c>
      <c r="M63" s="33">
        <f t="shared" si="0"/>
        <v>8.654511885529983E-05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104.401</v>
      </c>
      <c r="J67" s="129">
        <v>104.409</v>
      </c>
      <c r="M67" s="33">
        <f t="shared" si="0"/>
        <v>7.66276185094949E-05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103.283</v>
      </c>
      <c r="J68" s="166">
        <v>103.294</v>
      </c>
      <c r="M68" s="33">
        <f t="shared" si="0"/>
        <v>0.00010650349040980297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34</v>
      </c>
      <c r="E69" s="127">
        <v>39706</v>
      </c>
      <c r="F69" s="127">
        <v>40668</v>
      </c>
      <c r="G69" s="165">
        <v>3.774</v>
      </c>
      <c r="H69" s="166">
        <v>104.231</v>
      </c>
      <c r="I69" s="166">
        <v>104.946</v>
      </c>
      <c r="J69" s="166">
        <v>104.955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105.299</v>
      </c>
      <c r="J70" s="166">
        <v>105.307</v>
      </c>
      <c r="M70" s="33">
        <f aca="true" t="shared" si="3" ref="M70">+(J70-I70)/I70</f>
        <v>7.59741308084176E-05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102.664</v>
      </c>
      <c r="J71" s="84">
        <v>102.673</v>
      </c>
      <c r="M71" s="33">
        <f t="shared" si="0"/>
        <v>8.76646146653193E-05</v>
      </c>
    </row>
    <row r="72" spans="2:13" ht="18" customHeight="1" thickBot="1" thickTop="1">
      <c r="B72" s="123" t="s">
        <v>104</v>
      </c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105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10.576</v>
      </c>
      <c r="J73" s="129">
        <v>10.577</v>
      </c>
      <c r="M73" s="33">
        <f>+(J73-I73)/I73</f>
        <v>9.45537065052426E-05</v>
      </c>
    </row>
    <row r="74" spans="2:13" ht="16.5" thickBot="1" thickTop="1">
      <c r="B74" s="162">
        <f>+B73+1</f>
        <v>55</v>
      </c>
      <c r="C74" s="167" t="s">
        <v>106</v>
      </c>
      <c r="D74" s="176" t="s">
        <v>24</v>
      </c>
      <c r="E74" s="177">
        <v>39762</v>
      </c>
      <c r="F74" s="177">
        <v>40686</v>
      </c>
      <c r="G74" s="165">
        <v>4.084</v>
      </c>
      <c r="H74" s="166">
        <v>103.618</v>
      </c>
      <c r="I74" s="166">
        <v>104.33</v>
      </c>
      <c r="J74" s="166">
        <v>104.34</v>
      </c>
      <c r="M74" s="33">
        <f>+(J74-I74)/I74</f>
        <v>9.584970765844067E-05</v>
      </c>
    </row>
    <row r="75" spans="2:13" ht="16.5" thickBot="1" thickTop="1">
      <c r="B75" s="168">
        <f>+B74+1</f>
        <v>56</v>
      </c>
      <c r="C75" s="178" t="s">
        <v>107</v>
      </c>
      <c r="D75" s="170" t="s">
        <v>108</v>
      </c>
      <c r="E75" s="179">
        <v>40543</v>
      </c>
      <c r="F75" s="179" t="s">
        <v>31</v>
      </c>
      <c r="G75" s="172" t="s">
        <v>31</v>
      </c>
      <c r="H75" s="84">
        <v>102.703</v>
      </c>
      <c r="I75" s="84">
        <v>103.371</v>
      </c>
      <c r="J75" s="84">
        <v>103.38</v>
      </c>
      <c r="M75" s="33">
        <f>+(J75-I75)/I75</f>
        <v>8.706503758307787E-05</v>
      </c>
    </row>
    <row r="76" spans="2:13" ht="18" customHeight="1" thickBot="1" thickTop="1">
      <c r="B76" s="123" t="s">
        <v>109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110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102.228</v>
      </c>
      <c r="J77" s="32">
        <v>102.292</v>
      </c>
      <c r="K77" s="90" t="s">
        <v>41</v>
      </c>
      <c r="M77" s="33">
        <f aca="true" t="shared" si="4" ref="M77:M130">+(J77-I77)/I77</f>
        <v>0.0006260515709982311</v>
      </c>
    </row>
    <row r="78" spans="2:13" ht="18" customHeight="1" thickBot="1" thickTop="1">
      <c r="B78" s="123" t="s">
        <v>111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112</v>
      </c>
      <c r="D79" s="95" t="s">
        <v>13</v>
      </c>
      <c r="E79" s="127">
        <v>34561</v>
      </c>
      <c r="F79" s="127">
        <v>40694</v>
      </c>
      <c r="G79" s="128">
        <v>0.88</v>
      </c>
      <c r="H79" s="129">
        <v>75.203</v>
      </c>
      <c r="I79" s="129">
        <v>75.22</v>
      </c>
      <c r="J79" s="129">
        <v>75.51</v>
      </c>
      <c r="M79" s="33">
        <f aca="true" t="shared" si="5" ref="M79:M93">+(J79-I79)/I79</f>
        <v>0.003855357617654962</v>
      </c>
    </row>
    <row r="80" spans="2:13" ht="16.5" thickBot="1" thickTop="1">
      <c r="B80" s="184">
        <f aca="true" t="shared" si="6" ref="B80:B93">+B79+1</f>
        <v>59</v>
      </c>
      <c r="C80" s="167" t="s">
        <v>113</v>
      </c>
      <c r="D80" s="176" t="s">
        <v>68</v>
      </c>
      <c r="E80" s="185">
        <v>34415</v>
      </c>
      <c r="F80" s="127">
        <v>40673</v>
      </c>
      <c r="G80" s="165">
        <v>2.808</v>
      </c>
      <c r="H80" s="166">
        <v>147.82</v>
      </c>
      <c r="I80" s="166">
        <v>153.074</v>
      </c>
      <c r="J80" s="166">
        <v>153.177</v>
      </c>
      <c r="M80" s="33">
        <f t="shared" si="5"/>
        <v>0.0006728771705187047</v>
      </c>
    </row>
    <row r="81" spans="2:13" ht="16.5" thickBot="1" thickTop="1">
      <c r="B81" s="184">
        <f t="shared" si="6"/>
        <v>60</v>
      </c>
      <c r="C81" s="167" t="s">
        <v>114</v>
      </c>
      <c r="D81" s="164" t="s">
        <v>68</v>
      </c>
      <c r="E81" s="185">
        <v>34415</v>
      </c>
      <c r="F81" s="127">
        <v>40673</v>
      </c>
      <c r="G81" s="165">
        <v>31.572</v>
      </c>
      <c r="H81" s="186">
        <v>1463.682</v>
      </c>
      <c r="I81" s="186">
        <v>1510.918</v>
      </c>
      <c r="J81" s="186">
        <v>1512.973</v>
      </c>
      <c r="M81" s="33">
        <f t="shared" si="5"/>
        <v>0.0013601002834039066</v>
      </c>
    </row>
    <row r="82" spans="2:13" ht="16.5" thickBot="1" thickTop="1">
      <c r="B82" s="184">
        <f t="shared" si="6"/>
        <v>61</v>
      </c>
      <c r="C82" s="167" t="s">
        <v>115</v>
      </c>
      <c r="D82" s="187" t="s">
        <v>74</v>
      </c>
      <c r="E82" s="185">
        <v>34449</v>
      </c>
      <c r="F82" s="127">
        <v>40651</v>
      </c>
      <c r="G82" s="165">
        <v>2.72</v>
      </c>
      <c r="H82" s="166">
        <v>113.852</v>
      </c>
      <c r="I82" s="166">
        <v>113.867</v>
      </c>
      <c r="J82" s="166">
        <v>114.088</v>
      </c>
      <c r="M82" s="33">
        <f t="shared" si="5"/>
        <v>0.0019408608288616492</v>
      </c>
    </row>
    <row r="83" spans="2:13" ht="16.5" thickBot="1" thickTop="1">
      <c r="B83" s="184">
        <f t="shared" si="6"/>
        <v>62</v>
      </c>
      <c r="C83" s="188" t="s">
        <v>116</v>
      </c>
      <c r="D83" s="187" t="s">
        <v>74</v>
      </c>
      <c r="E83" s="185">
        <v>37196</v>
      </c>
      <c r="F83" s="127">
        <v>40651</v>
      </c>
      <c r="G83" s="165">
        <v>1.563</v>
      </c>
      <c r="H83" s="166">
        <v>115.394</v>
      </c>
      <c r="I83" s="166">
        <v>114.723</v>
      </c>
      <c r="J83" s="166">
        <v>114.814</v>
      </c>
      <c r="M83" s="33">
        <f t="shared" si="5"/>
        <v>0.0007932149612544474</v>
      </c>
    </row>
    <row r="84" spans="2:13" ht="16.5" thickBot="1" thickTop="1">
      <c r="B84" s="184">
        <f t="shared" si="6"/>
        <v>63</v>
      </c>
      <c r="C84" s="167" t="s">
        <v>117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91.605</v>
      </c>
      <c r="J84" s="166">
        <v>91.778</v>
      </c>
      <c r="M84" s="33">
        <f t="shared" si="5"/>
        <v>0.001888543201790315</v>
      </c>
    </row>
    <row r="85" spans="2:13" ht="16.5" thickBot="1" thickTop="1">
      <c r="B85" s="184">
        <f t="shared" si="6"/>
        <v>64</v>
      </c>
      <c r="C85" s="167" t="s">
        <v>118</v>
      </c>
      <c r="D85" s="176" t="s">
        <v>81</v>
      </c>
      <c r="E85" s="185">
        <v>36367</v>
      </c>
      <c r="F85" s="127">
        <v>40623</v>
      </c>
      <c r="G85" s="165">
        <v>0.375</v>
      </c>
      <c r="H85" s="166">
        <v>16.38</v>
      </c>
      <c r="I85" s="166">
        <v>16.736</v>
      </c>
      <c r="J85" s="166">
        <v>16.754</v>
      </c>
      <c r="M85" s="33">
        <f t="shared" si="5"/>
        <v>0.0010755258126195436</v>
      </c>
    </row>
    <row r="86" spans="2:13" ht="16.5" thickBot="1" thickTop="1">
      <c r="B86" s="184">
        <f t="shared" si="6"/>
        <v>65</v>
      </c>
      <c r="C86" s="167" t="s">
        <v>119</v>
      </c>
      <c r="D86" s="176" t="s">
        <v>89</v>
      </c>
      <c r="E86" s="185">
        <v>36857</v>
      </c>
      <c r="F86" s="127">
        <v>40660</v>
      </c>
      <c r="G86" s="165">
        <v>4.334</v>
      </c>
      <c r="H86" s="166">
        <v>273.836</v>
      </c>
      <c r="I86" s="166">
        <v>282.663</v>
      </c>
      <c r="J86" s="166">
        <v>280.947</v>
      </c>
      <c r="M86" s="33">
        <f t="shared" si="5"/>
        <v>-0.006070833466000177</v>
      </c>
    </row>
    <row r="87" spans="1:13" ht="16.5" thickBot="1" thickTop="1">
      <c r="A87" s="6">
        <v>44</v>
      </c>
      <c r="B87" s="184">
        <f t="shared" si="6"/>
        <v>66</v>
      </c>
      <c r="C87" s="167" t="s">
        <v>120</v>
      </c>
      <c r="D87" s="164" t="s">
        <v>93</v>
      </c>
      <c r="E87" s="185">
        <v>34599</v>
      </c>
      <c r="F87" s="127">
        <v>40679</v>
      </c>
      <c r="G87" s="165">
        <v>2.012</v>
      </c>
      <c r="H87" s="166">
        <v>46.324</v>
      </c>
      <c r="I87" s="166">
        <v>44.889</v>
      </c>
      <c r="J87" s="166">
        <v>44.903</v>
      </c>
      <c r="M87" s="33">
        <f t="shared" si="5"/>
        <v>0.0003118804161374901</v>
      </c>
    </row>
    <row r="88" spans="2:13" ht="16.5" thickBot="1" thickTop="1">
      <c r="B88" s="184">
        <f t="shared" si="6"/>
        <v>67</v>
      </c>
      <c r="C88" s="188" t="s">
        <v>121</v>
      </c>
      <c r="D88" s="164" t="s">
        <v>97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2451.729</v>
      </c>
      <c r="J88" s="186">
        <v>2468.583</v>
      </c>
      <c r="M88" s="33">
        <f t="shared" si="5"/>
        <v>0.006874332358919061</v>
      </c>
    </row>
    <row r="89" spans="2:13" ht="16.5" thickBot="1" thickTop="1">
      <c r="B89" s="184">
        <f t="shared" si="6"/>
        <v>68</v>
      </c>
      <c r="C89" s="167" t="s">
        <v>122</v>
      </c>
      <c r="D89" s="176" t="s">
        <v>99</v>
      </c>
      <c r="E89" s="185">
        <v>34423</v>
      </c>
      <c r="F89" s="127">
        <v>40675</v>
      </c>
      <c r="G89" s="165">
        <v>1.386</v>
      </c>
      <c r="H89" s="166">
        <v>79.795</v>
      </c>
      <c r="I89" s="166">
        <v>81.558</v>
      </c>
      <c r="J89" s="166">
        <v>81.692</v>
      </c>
      <c r="M89" s="33">
        <f t="shared" si="5"/>
        <v>0.0016430025258096829</v>
      </c>
    </row>
    <row r="90" spans="2:13" ht="16.5" thickBot="1" thickTop="1">
      <c r="B90" s="184">
        <f t="shared" si="6"/>
        <v>69</v>
      </c>
      <c r="C90" s="167" t="s">
        <v>123</v>
      </c>
      <c r="D90" s="176" t="s">
        <v>99</v>
      </c>
      <c r="E90" s="185">
        <v>34731</v>
      </c>
      <c r="F90" s="127">
        <v>40673</v>
      </c>
      <c r="G90" s="165">
        <v>1.293</v>
      </c>
      <c r="H90" s="166">
        <v>58.215</v>
      </c>
      <c r="I90" s="166">
        <v>59.086</v>
      </c>
      <c r="J90" s="166">
        <v>59.15</v>
      </c>
      <c r="M90" s="33">
        <f t="shared" si="5"/>
        <v>0.0010831669092509235</v>
      </c>
    </row>
    <row r="91" spans="2:13" ht="16.5" thickBot="1" thickTop="1">
      <c r="B91" s="184">
        <f t="shared" si="6"/>
        <v>70</v>
      </c>
      <c r="C91" s="189" t="s">
        <v>124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102.408</v>
      </c>
      <c r="J91" s="166">
        <v>102.375</v>
      </c>
      <c r="M91" s="33">
        <f t="shared" si="5"/>
        <v>-0.0003222404499648587</v>
      </c>
    </row>
    <row r="92" spans="2:13" ht="16.5" thickBot="1" thickTop="1">
      <c r="B92" s="184">
        <f t="shared" si="6"/>
        <v>71</v>
      </c>
      <c r="C92" s="191" t="s">
        <v>125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113.095</v>
      </c>
      <c r="J92" s="166">
        <v>113.023</v>
      </c>
      <c r="M92" s="33">
        <f t="shared" si="5"/>
        <v>-0.0006366329192272225</v>
      </c>
    </row>
    <row r="93" spans="2:13" ht="16.5" thickBot="1" thickTop="1">
      <c r="B93" s="192">
        <f t="shared" si="6"/>
        <v>72</v>
      </c>
      <c r="C93" s="178" t="s">
        <v>126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105.799</v>
      </c>
      <c r="J93" s="84">
        <v>105.671</v>
      </c>
      <c r="M93" s="33">
        <f t="shared" si="5"/>
        <v>-0.001209841302847854</v>
      </c>
    </row>
    <row r="94" spans="2:13" ht="18" customHeight="1" thickBot="1" thickTop="1">
      <c r="B94" s="123" t="s">
        <v>127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128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11.836</v>
      </c>
      <c r="J95" s="129">
        <v>11.836</v>
      </c>
      <c r="M95" s="33">
        <f aca="true" t="shared" si="7" ref="M95:M114">+(J95-I95)/I95</f>
        <v>0</v>
      </c>
    </row>
    <row r="96" spans="2:13" ht="16.5" thickBot="1" thickTop="1">
      <c r="B96" s="184">
        <f>B95+1</f>
        <v>74</v>
      </c>
      <c r="C96" s="167" t="s">
        <v>129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12.765</v>
      </c>
      <c r="J96" s="166">
        <v>12.796</v>
      </c>
      <c r="M96" s="33">
        <f t="shared" si="7"/>
        <v>0.002428515471993639</v>
      </c>
    </row>
    <row r="97" spans="2:13" ht="16.5" thickBot="1" thickTop="1">
      <c r="B97" s="184">
        <f aca="true" t="shared" si="8" ref="B97:B108">B96+1</f>
        <v>75</v>
      </c>
      <c r="C97" s="167" t="s">
        <v>130</v>
      </c>
      <c r="D97" s="164" t="s">
        <v>13</v>
      </c>
      <c r="E97" s="185">
        <v>39084</v>
      </c>
      <c r="F97" s="194">
        <v>40694</v>
      </c>
      <c r="G97" s="165">
        <v>0.03</v>
      </c>
      <c r="H97" s="166">
        <v>16.937</v>
      </c>
      <c r="I97" s="166">
        <v>16.852</v>
      </c>
      <c r="J97" s="166">
        <v>16.913</v>
      </c>
      <c r="M97" s="33">
        <f t="shared" si="7"/>
        <v>0.0036197483978162794</v>
      </c>
    </row>
    <row r="98" spans="2:13" ht="17.25" customHeight="1" thickBot="1" thickTop="1">
      <c r="B98" s="184">
        <f t="shared" si="8"/>
        <v>76</v>
      </c>
      <c r="C98" s="167" t="s">
        <v>131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17.04</v>
      </c>
      <c r="J98" s="166">
        <v>17.091</v>
      </c>
      <c r="M98" s="33">
        <f t="shared" si="7"/>
        <v>0.0029929577464789868</v>
      </c>
    </row>
    <row r="99" spans="2:13" ht="16.5" thickBot="1" thickTop="1">
      <c r="B99" s="184">
        <f t="shared" si="8"/>
        <v>77</v>
      </c>
      <c r="C99" s="163" t="s">
        <v>132</v>
      </c>
      <c r="D99" s="164" t="s">
        <v>68</v>
      </c>
      <c r="E99" s="185">
        <v>39994</v>
      </c>
      <c r="F99" s="127">
        <v>40673</v>
      </c>
      <c r="G99" s="195">
        <v>0.102</v>
      </c>
      <c r="H99" s="166">
        <v>12.027</v>
      </c>
      <c r="I99" s="166">
        <v>12.576</v>
      </c>
      <c r="J99" s="166">
        <v>12.601</v>
      </c>
      <c r="M99" s="33">
        <f t="shared" si="7"/>
        <v>0.0019879134860051172</v>
      </c>
    </row>
    <row r="100" spans="2:13" ht="16.5" thickBot="1" thickTop="1">
      <c r="B100" s="184">
        <f t="shared" si="8"/>
        <v>78</v>
      </c>
      <c r="C100" s="163" t="s">
        <v>133</v>
      </c>
      <c r="D100" s="164" t="s">
        <v>68</v>
      </c>
      <c r="E100" s="185">
        <v>40848</v>
      </c>
      <c r="F100" s="185" t="s">
        <v>31</v>
      </c>
      <c r="G100" s="195" t="s">
        <v>31</v>
      </c>
      <c r="H100" s="166">
        <v>10.142</v>
      </c>
      <c r="I100" s="166">
        <v>10.741</v>
      </c>
      <c r="J100" s="166">
        <v>10.765</v>
      </c>
      <c r="M100" s="33">
        <f t="shared" si="7"/>
        <v>0.002234428824131916</v>
      </c>
    </row>
    <row r="101" spans="2:13" ht="16.5" thickBot="1" thickTop="1">
      <c r="B101" s="184">
        <f>B100+1</f>
        <v>79</v>
      </c>
      <c r="C101" s="163" t="s">
        <v>134</v>
      </c>
      <c r="D101" s="164" t="s">
        <v>68</v>
      </c>
      <c r="E101" s="185">
        <v>40848</v>
      </c>
      <c r="F101" s="171" t="s">
        <v>31</v>
      </c>
      <c r="G101" s="195" t="s">
        <v>31</v>
      </c>
      <c r="H101" s="166">
        <v>10.126</v>
      </c>
      <c r="I101" s="166">
        <v>10.463</v>
      </c>
      <c r="J101" s="166">
        <v>10.466</v>
      </c>
      <c r="M101" s="33">
        <f t="shared" si="7"/>
        <v>0.00028672464876231614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31</v>
      </c>
      <c r="G102" s="198" t="s">
        <v>31</v>
      </c>
      <c r="H102" s="166">
        <v>10.133</v>
      </c>
      <c r="I102" s="166">
        <v>10.446</v>
      </c>
      <c r="J102" s="166">
        <v>10.448</v>
      </c>
      <c r="M102" s="33">
        <f t="shared" si="7"/>
        <v>0.0001914608462570044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125.803</v>
      </c>
      <c r="J103" s="166">
        <v>125.721</v>
      </c>
      <c r="M103" s="33">
        <f t="shared" si="7"/>
        <v>-0.0006518127548627111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124.646</v>
      </c>
      <c r="J104" s="166">
        <v>124.548</v>
      </c>
      <c r="M104" s="33">
        <f t="shared" si="7"/>
        <v>-0.0007862265937133881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31</v>
      </c>
      <c r="G105" s="201" t="s">
        <v>31</v>
      </c>
      <c r="H105" s="166">
        <v>10.196</v>
      </c>
      <c r="I105" s="166">
        <v>10.438</v>
      </c>
      <c r="J105" s="166">
        <v>10.457</v>
      </c>
      <c r="M105" s="33">
        <f t="shared" si="7"/>
        <v>0.0018202720827744901</v>
      </c>
    </row>
    <row r="106" spans="2:13" ht="16.5" thickBot="1" thickTop="1">
      <c r="B106" s="184">
        <f t="shared" si="8"/>
        <v>84</v>
      </c>
      <c r="C106" s="94" t="s">
        <v>139</v>
      </c>
      <c r="D106" s="95" t="s">
        <v>99</v>
      </c>
      <c r="E106" s="185">
        <v>39699</v>
      </c>
      <c r="F106" s="127">
        <v>40661</v>
      </c>
      <c r="G106" s="202">
        <v>0.942</v>
      </c>
      <c r="H106" s="166">
        <v>117.513</v>
      </c>
      <c r="I106" s="166">
        <v>116.072</v>
      </c>
      <c r="J106" s="166">
        <v>116.192</v>
      </c>
      <c r="M106" s="33">
        <f t="shared" si="7"/>
        <v>0.0010338410641669855</v>
      </c>
    </row>
    <row r="107" spans="2:13" ht="16.5" thickBot="1" thickTop="1">
      <c r="B107" s="184">
        <f t="shared" si="8"/>
        <v>85</v>
      </c>
      <c r="C107" s="169" t="s">
        <v>140</v>
      </c>
      <c r="D107" s="170" t="s">
        <v>10</v>
      </c>
      <c r="E107" s="171">
        <v>39237</v>
      </c>
      <c r="F107" s="140">
        <v>40690</v>
      </c>
      <c r="G107" s="203">
        <v>0.137</v>
      </c>
      <c r="H107" s="166">
        <v>19.772</v>
      </c>
      <c r="I107" s="166">
        <v>20.401</v>
      </c>
      <c r="J107" s="166">
        <v>20.436</v>
      </c>
      <c r="M107" s="33">
        <f t="shared" si="7"/>
        <v>0.0017156021763639108</v>
      </c>
    </row>
    <row r="108" spans="2:13" ht="16.5" thickBot="1" thickTop="1">
      <c r="B108" s="184">
        <f t="shared" si="8"/>
        <v>86</v>
      </c>
      <c r="C108" s="163" t="s">
        <v>141</v>
      </c>
      <c r="D108" s="164" t="s">
        <v>34</v>
      </c>
      <c r="E108" s="185">
        <v>40725</v>
      </c>
      <c r="F108" s="185" t="s">
        <v>31</v>
      </c>
      <c r="G108" s="203" t="s">
        <v>31</v>
      </c>
      <c r="H108" s="166">
        <v>101.513</v>
      </c>
      <c r="I108" s="166">
        <v>98.875</v>
      </c>
      <c r="J108" s="166">
        <v>98.856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142</v>
      </c>
      <c r="D109" s="164" t="s">
        <v>34</v>
      </c>
      <c r="E109" s="185">
        <v>40725</v>
      </c>
      <c r="F109" s="204" t="s">
        <v>31</v>
      </c>
      <c r="G109" s="205" t="s">
        <v>31</v>
      </c>
      <c r="H109" s="206">
        <v>102.065</v>
      </c>
      <c r="I109" s="166">
        <v>99.843</v>
      </c>
      <c r="J109" s="166">
        <v>99.825</v>
      </c>
      <c r="M109" s="33" t="e">
        <f>+(#REF!-I109)/I109</f>
        <v>#REF!</v>
      </c>
    </row>
    <row r="110" spans="2:13" ht="16.5" thickBot="1" thickTop="1">
      <c r="B110" s="207">
        <f>B109+1</f>
        <v>88</v>
      </c>
      <c r="C110" s="208" t="s">
        <v>143</v>
      </c>
      <c r="D110" s="209" t="s">
        <v>144</v>
      </c>
      <c r="E110" s="210">
        <v>40910</v>
      </c>
      <c r="F110" s="211" t="s">
        <v>145</v>
      </c>
      <c r="G110" s="212" t="s">
        <v>145</v>
      </c>
      <c r="H110" s="213" t="s">
        <v>145</v>
      </c>
      <c r="I110" s="214">
        <v>100.108</v>
      </c>
      <c r="J110" s="214">
        <v>100.524</v>
      </c>
      <c r="M110" s="153"/>
    </row>
    <row r="111" spans="2:13" ht="18" customHeight="1" thickBot="1" thickTop="1">
      <c r="B111" s="215" t="s">
        <v>146</v>
      </c>
      <c r="C111" s="216"/>
      <c r="D111" s="216"/>
      <c r="E111" s="216"/>
      <c r="F111" s="216"/>
      <c r="G111" s="216"/>
      <c r="H111" s="216"/>
      <c r="I111" s="216"/>
      <c r="J111" s="217"/>
      <c r="M111" s="49"/>
    </row>
    <row r="112" spans="2:13" ht="16.5" thickBot="1" thickTop="1">
      <c r="B112" s="184">
        <v>89</v>
      </c>
      <c r="C112" s="94" t="s">
        <v>147</v>
      </c>
      <c r="D112" s="95" t="s">
        <v>20</v>
      </c>
      <c r="E112" s="127">
        <v>40210</v>
      </c>
      <c r="F112" s="127">
        <v>40702</v>
      </c>
      <c r="G112" s="202">
        <v>3.925</v>
      </c>
      <c r="H112" s="218">
        <v>98.979</v>
      </c>
      <c r="I112" s="218">
        <v>100.241</v>
      </c>
      <c r="J112" s="218">
        <v>100.339</v>
      </c>
      <c r="K112" s="98" t="s">
        <v>45</v>
      </c>
      <c r="M112" s="33">
        <f t="shared" si="7"/>
        <v>0.000977643878253399</v>
      </c>
    </row>
    <row r="113" spans="2:13" ht="16.5" thickBot="1" thickTop="1">
      <c r="B113" s="219">
        <f>B112+1</f>
        <v>90</v>
      </c>
      <c r="C113" s="94" t="s">
        <v>148</v>
      </c>
      <c r="D113" s="164" t="s">
        <v>20</v>
      </c>
      <c r="E113" s="185">
        <v>40630</v>
      </c>
      <c r="F113" s="127" t="s">
        <v>31</v>
      </c>
      <c r="G113" s="202" t="s">
        <v>31</v>
      </c>
      <c r="H113" s="220">
        <v>106.97</v>
      </c>
      <c r="I113" s="220">
        <v>109.177</v>
      </c>
      <c r="J113" s="220">
        <v>110.05</v>
      </c>
      <c r="K113" s="98" t="s">
        <v>45</v>
      </c>
      <c r="M113" s="33">
        <f t="shared" si="7"/>
        <v>0.007996189673649123</v>
      </c>
    </row>
    <row r="114" spans="2:13" ht="16.5" thickBot="1" thickTop="1">
      <c r="B114" s="219">
        <f aca="true" t="shared" si="9" ref="B114:B130">+B113+1</f>
        <v>91</v>
      </c>
      <c r="C114" s="167" t="s">
        <v>149</v>
      </c>
      <c r="D114" s="164" t="s">
        <v>74</v>
      </c>
      <c r="E114" s="185">
        <v>39097</v>
      </c>
      <c r="F114" s="127">
        <v>40651</v>
      </c>
      <c r="G114" s="195">
        <v>3.064</v>
      </c>
      <c r="H114" s="166">
        <v>142.37</v>
      </c>
      <c r="I114" s="166">
        <v>142.288</v>
      </c>
      <c r="J114" s="166">
        <v>143.229</v>
      </c>
      <c r="K114" s="221" t="s">
        <v>150</v>
      </c>
      <c r="M114" s="33">
        <f t="shared" si="7"/>
        <v>0.006613347576745772</v>
      </c>
    </row>
    <row r="115" spans="2:13" ht="16.5" thickBot="1" thickTop="1">
      <c r="B115" s="219">
        <f t="shared" si="9"/>
        <v>92</v>
      </c>
      <c r="C115" s="163" t="s">
        <v>151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11.199</v>
      </c>
      <c r="J115" s="166">
        <v>11.349</v>
      </c>
      <c r="K115" s="90" t="s">
        <v>41</v>
      </c>
      <c r="M115" s="33">
        <f t="shared" si="4"/>
        <v>0.013394053040450072</v>
      </c>
    </row>
    <row r="116" spans="2:13" ht="16.5" thickBot="1" thickTop="1">
      <c r="B116" s="219">
        <f t="shared" si="9"/>
        <v>93</v>
      </c>
      <c r="C116" s="163" t="s">
        <v>152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117.552</v>
      </c>
      <c r="J116" s="166">
        <v>117.509</v>
      </c>
      <c r="K116" s="90" t="s">
        <v>41</v>
      </c>
      <c r="M116" s="33">
        <f t="shared" si="4"/>
        <v>-0.00036579556281480846</v>
      </c>
    </row>
    <row r="117" spans="2:13" ht="16.5" thickBot="1" thickTop="1">
      <c r="B117" s="219">
        <f t="shared" si="9"/>
        <v>94</v>
      </c>
      <c r="C117" s="163" t="s">
        <v>153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117.083</v>
      </c>
      <c r="J117" s="166">
        <v>117.263</v>
      </c>
      <c r="K117" s="90" t="s">
        <v>41</v>
      </c>
      <c r="M117" s="33">
        <f t="shared" si="4"/>
        <v>0.0015373709248994885</v>
      </c>
    </row>
    <row r="118" spans="2:13" ht="16.5" thickBot="1" thickTop="1">
      <c r="B118" s="219">
        <f t="shared" si="9"/>
        <v>95</v>
      </c>
      <c r="C118" s="163" t="s">
        <v>154</v>
      </c>
      <c r="D118" s="170" t="s">
        <v>155</v>
      </c>
      <c r="E118" s="185">
        <v>40543</v>
      </c>
      <c r="F118" s="222" t="s">
        <v>31</v>
      </c>
      <c r="G118" s="172" t="s">
        <v>31</v>
      </c>
      <c r="H118" s="166">
        <v>102.389</v>
      </c>
      <c r="I118" s="166">
        <v>104.531</v>
      </c>
      <c r="J118" s="166">
        <v>105.237</v>
      </c>
      <c r="K118" s="93" t="s">
        <v>43</v>
      </c>
      <c r="M118" s="33">
        <f t="shared" si="4"/>
        <v>0.006753977289033768</v>
      </c>
    </row>
    <row r="119" spans="2:13" ht="16.5" thickBot="1" thickTop="1">
      <c r="B119" s="219">
        <f t="shared" si="9"/>
        <v>96</v>
      </c>
      <c r="C119" s="163" t="s">
        <v>156</v>
      </c>
      <c r="D119" s="170" t="s">
        <v>155</v>
      </c>
      <c r="E119" s="185">
        <v>40543</v>
      </c>
      <c r="F119" s="223" t="s">
        <v>31</v>
      </c>
      <c r="G119" s="224" t="s">
        <v>31</v>
      </c>
      <c r="H119" s="166">
        <v>101.337</v>
      </c>
      <c r="I119" s="166">
        <v>102.752</v>
      </c>
      <c r="J119" s="166">
        <v>104.052</v>
      </c>
      <c r="K119" s="93" t="s">
        <v>43</v>
      </c>
      <c r="M119" s="33">
        <f t="shared" si="4"/>
        <v>0.012651821862348289</v>
      </c>
    </row>
    <row r="120" spans="2:13" ht="16.5" thickBot="1" thickTop="1">
      <c r="B120" s="219">
        <f t="shared" si="9"/>
        <v>97</v>
      </c>
      <c r="C120" s="188" t="s">
        <v>157</v>
      </c>
      <c r="D120" s="164" t="s">
        <v>86</v>
      </c>
      <c r="E120" s="185">
        <v>38671</v>
      </c>
      <c r="F120" s="127">
        <v>40693</v>
      </c>
      <c r="G120" s="165">
        <v>0.011</v>
      </c>
      <c r="H120" s="166">
        <v>182.341</v>
      </c>
      <c r="I120" s="166">
        <v>183.024</v>
      </c>
      <c r="J120" s="166">
        <v>182.599</v>
      </c>
      <c r="K120" s="90" t="s">
        <v>41</v>
      </c>
      <c r="M120" s="33">
        <f t="shared" si="4"/>
        <v>-0.0023220998339016268</v>
      </c>
    </row>
    <row r="121" spans="2:13" ht="16.5" thickBot="1" thickTop="1">
      <c r="B121" s="219">
        <f t="shared" si="9"/>
        <v>98</v>
      </c>
      <c r="C121" s="188" t="s">
        <v>158</v>
      </c>
      <c r="D121" s="164" t="s">
        <v>86</v>
      </c>
      <c r="E121" s="185">
        <v>38671</v>
      </c>
      <c r="F121" s="127">
        <v>40693</v>
      </c>
      <c r="G121" s="165">
        <v>0.195</v>
      </c>
      <c r="H121" s="166">
        <v>163.739</v>
      </c>
      <c r="I121" s="166">
        <v>164.536</v>
      </c>
      <c r="J121" s="166">
        <v>164.276</v>
      </c>
      <c r="K121" s="90" t="s">
        <v>41</v>
      </c>
      <c r="M121" s="33">
        <f t="shared" si="4"/>
        <v>-0.0015802012933339264</v>
      </c>
    </row>
    <row r="122" spans="2:13" ht="16.5" thickBot="1" thickTop="1">
      <c r="B122" s="219">
        <f t="shared" si="9"/>
        <v>99</v>
      </c>
      <c r="C122" s="188" t="s">
        <v>159</v>
      </c>
      <c r="D122" s="164" t="s">
        <v>86</v>
      </c>
      <c r="E122" s="185">
        <v>38671</v>
      </c>
      <c r="F122" s="127">
        <v>40693</v>
      </c>
      <c r="G122" s="165">
        <v>2.611</v>
      </c>
      <c r="H122" s="166">
        <v>142.39</v>
      </c>
      <c r="I122" s="166">
        <v>143.001</v>
      </c>
      <c r="J122" s="166">
        <v>142.922</v>
      </c>
      <c r="K122" s="90" t="s">
        <v>41</v>
      </c>
      <c r="M122" s="33">
        <f t="shared" si="4"/>
        <v>-0.0005524436892050247</v>
      </c>
    </row>
    <row r="123" spans="2:13" ht="15.75" customHeight="1" thickBot="1" thickTop="1">
      <c r="B123" s="219">
        <f t="shared" si="9"/>
        <v>100</v>
      </c>
      <c r="C123" s="188" t="s">
        <v>160</v>
      </c>
      <c r="D123" s="164" t="s">
        <v>86</v>
      </c>
      <c r="E123" s="185">
        <v>38835</v>
      </c>
      <c r="F123" s="127">
        <v>40693</v>
      </c>
      <c r="G123" s="165">
        <v>177.508</v>
      </c>
      <c r="H123" s="186">
        <v>9931.269</v>
      </c>
      <c r="I123" s="186">
        <v>10001.231</v>
      </c>
      <c r="J123" s="186">
        <v>9946.258</v>
      </c>
      <c r="K123" s="90" t="s">
        <v>41</v>
      </c>
      <c r="M123" s="33">
        <f t="shared" si="4"/>
        <v>-0.0054966233656636825</v>
      </c>
    </row>
    <row r="124" spans="2:13" ht="16.5" thickBot="1" thickTop="1">
      <c r="B124" s="219">
        <f t="shared" si="9"/>
        <v>101</v>
      </c>
      <c r="C124" s="163" t="s">
        <v>161</v>
      </c>
      <c r="D124" s="164" t="s">
        <v>86</v>
      </c>
      <c r="E124" s="185">
        <v>40014</v>
      </c>
      <c r="F124" s="127" t="s">
        <v>31</v>
      </c>
      <c r="G124" s="195" t="s">
        <v>31</v>
      </c>
      <c r="H124" s="166">
        <v>195.636</v>
      </c>
      <c r="I124" s="166">
        <v>196.842</v>
      </c>
      <c r="J124" s="166">
        <v>194.765</v>
      </c>
      <c r="K124" s="90" t="s">
        <v>41</v>
      </c>
      <c r="M124" s="33">
        <f t="shared" si="4"/>
        <v>-0.01055160992064715</v>
      </c>
    </row>
    <row r="125" spans="2:13" ht="16.5" thickBot="1" thickTop="1">
      <c r="B125" s="219">
        <f t="shared" si="9"/>
        <v>102</v>
      </c>
      <c r="C125" s="163" t="s">
        <v>162</v>
      </c>
      <c r="D125" s="164" t="s">
        <v>86</v>
      </c>
      <c r="E125" s="185">
        <v>40455</v>
      </c>
      <c r="F125" s="127" t="s">
        <v>31</v>
      </c>
      <c r="G125" s="195" t="s">
        <v>31</v>
      </c>
      <c r="H125" s="166">
        <v>135.391</v>
      </c>
      <c r="I125" s="166">
        <v>136.571</v>
      </c>
      <c r="J125" s="166">
        <v>135.986</v>
      </c>
      <c r="K125" s="90" t="s">
        <v>41</v>
      </c>
      <c r="M125" s="33">
        <f t="shared" si="4"/>
        <v>-0.004283486245249782</v>
      </c>
    </row>
    <row r="126" spans="2:13" ht="16.5" thickBot="1" thickTop="1">
      <c r="B126" s="219">
        <f t="shared" si="9"/>
        <v>103</v>
      </c>
      <c r="C126" s="163" t="s">
        <v>163</v>
      </c>
      <c r="D126" s="164" t="s">
        <v>97</v>
      </c>
      <c r="E126" s="185">
        <v>40057</v>
      </c>
      <c r="F126" s="127" t="s">
        <v>31</v>
      </c>
      <c r="G126" s="195" t="s">
        <v>31</v>
      </c>
      <c r="H126" s="186">
        <v>1499.251</v>
      </c>
      <c r="I126" s="186">
        <v>1537.447</v>
      </c>
      <c r="J126" s="186">
        <v>1544.846</v>
      </c>
      <c r="K126" s="90" t="s">
        <v>41</v>
      </c>
      <c r="M126" s="33">
        <f t="shared" si="4"/>
        <v>0.004812523618700427</v>
      </c>
    </row>
    <row r="127" spans="2:13" ht="16.5" thickBot="1" thickTop="1">
      <c r="B127" s="219">
        <f t="shared" si="9"/>
        <v>104</v>
      </c>
      <c r="C127" s="163" t="s">
        <v>164</v>
      </c>
      <c r="D127" s="164" t="s">
        <v>97</v>
      </c>
      <c r="E127" s="185">
        <v>40690</v>
      </c>
      <c r="F127" s="127" t="s">
        <v>31</v>
      </c>
      <c r="G127" s="195" t="s">
        <v>31</v>
      </c>
      <c r="H127" s="166">
        <v>104.083</v>
      </c>
      <c r="I127" s="166">
        <v>108.049</v>
      </c>
      <c r="J127" s="166">
        <v>109.591</v>
      </c>
      <c r="K127" s="93" t="s">
        <v>43</v>
      </c>
      <c r="M127" s="33">
        <f t="shared" si="4"/>
        <v>0.014271302834824823</v>
      </c>
    </row>
    <row r="128" spans="2:13" ht="16.5" thickBot="1" thickTop="1">
      <c r="B128" s="219">
        <f t="shared" si="9"/>
        <v>105</v>
      </c>
      <c r="C128" s="163" t="s">
        <v>165</v>
      </c>
      <c r="D128" s="225" t="s">
        <v>166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98.807</v>
      </c>
      <c r="J128" s="166">
        <v>98.12</v>
      </c>
      <c r="K128" s="98" t="s">
        <v>45</v>
      </c>
      <c r="M128" s="33">
        <f t="shared" si="4"/>
        <v>-0.006952948677725238</v>
      </c>
    </row>
    <row r="129" spans="2:13" ht="16.5" thickBot="1" thickTop="1">
      <c r="B129" s="219">
        <f t="shared" si="9"/>
        <v>106</v>
      </c>
      <c r="C129" s="163" t="s">
        <v>167</v>
      </c>
      <c r="D129" s="225" t="s">
        <v>166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115.654</v>
      </c>
      <c r="J129" s="166">
        <v>115.668</v>
      </c>
      <c r="K129" s="98" t="s">
        <v>45</v>
      </c>
      <c r="M129" s="33">
        <f t="shared" si="4"/>
        <v>0.00012105072025187201</v>
      </c>
    </row>
    <row r="130" spans="2:13" ht="16.5" thickBot="1" thickTop="1">
      <c r="B130" s="226">
        <f t="shared" si="9"/>
        <v>107</v>
      </c>
      <c r="C130" s="227" t="s">
        <v>168</v>
      </c>
      <c r="D130" s="209" t="s">
        <v>144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10104.182</v>
      </c>
      <c r="J130" s="230">
        <v>10053.924</v>
      </c>
      <c r="K130" s="90" t="s">
        <v>41</v>
      </c>
      <c r="M130" s="33">
        <f t="shared" si="4"/>
        <v>-0.004973980080722993</v>
      </c>
    </row>
    <row r="131" spans="1:13" ht="11.25" customHeight="1" thickTop="1">
      <c r="A131" s="231" t="s">
        <v>169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/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2012-03-16T10:49:28Z</dcterms:created>
  <dcterms:modified xsi:type="dcterms:W3CDTF">2012-03-16T10:49:53Z</dcterms:modified>
  <cp:category/>
  <cp:version/>
  <cp:contentType/>
  <cp:contentStatus/>
</cp:coreProperties>
</file>