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16-02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<sst xmlns="http://schemas.openxmlformats.org/spreadsheetml/2006/main" count="348" uniqueCount="193">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</sst>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153.70599999999999</v>
      </c>
      <c r="J6" s="41">
        <v>153.74600000000001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13.571</v>
      </c>
      <c r="J8" s="50">
        <v>13.574999999999999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99.980999999999995</v>
      </c>
      <c r="J9" s="56">
        <v>99.986999999999995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1.3979999999999999</v>
      </c>
      <c r="J11" s="41">
        <v>1.399</v>
      </c>
      <c r="K11" s="60" t="s">
        <v>19</v>
      </c>
      <c r="L11" s="42"/>
      <c r="M11" s="43">
        <f t="shared" ref="M11" si="0">+(J11-I11)/I11</f>
        <v>7.1530758226045208E-4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37.567</v>
      </c>
      <c r="J13" s="68">
        <v>37.576999999999998</v>
      </c>
      <c r="K13" s="42"/>
      <c r="L13" s="42"/>
      <c r="M13" s="69">
        <f t="shared" ref="M13:M14" si="1">+(J13-I13)/I13</f>
        <v>2.6619107195139378E-4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51.095999999999997</v>
      </c>
      <c r="J14" s="75">
        <v>51.11</v>
      </c>
      <c r="K14" s="42"/>
      <c r="L14" s="42"/>
      <c r="M14" s="69">
        <f t="shared" si="1"/>
        <v>2.7399405041496203E-4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165.38499999999999</v>
      </c>
      <c r="J16" s="83">
        <v>165.33199999999999</v>
      </c>
      <c r="K16" s="42"/>
      <c r="L16" s="42"/>
      <c r="M16" s="84">
        <f>+(J16-I16)/I16</f>
        <v>-3.2046437101307417E-4</v>
      </c>
      <c r="N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586.66499999999996</v>
      </c>
      <c r="J17" s="67">
        <v>586.029</v>
      </c>
      <c r="K17" s="42"/>
      <c r="L17" s="42"/>
      <c r="M17" s="43">
        <f t="shared" ref="M17:M22" si="2">+(J17-I17)/I17</f>
        <v>-1.0840939889033218E-3</v>
      </c>
      <c r="N17" s="42"/>
    </row>
    <row r="18" spans="2:18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116.056</v>
      </c>
      <c r="J18" s="93">
        <v>116.17</v>
      </c>
      <c r="K18" s="42"/>
      <c r="L18" s="42"/>
      <c r="M18" s="43">
        <f>+(J18-I18)/I18</f>
        <v>9.8228441442066178E-4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126.547</v>
      </c>
      <c r="J19" s="93">
        <v>126.755</v>
      </c>
      <c r="K19" s="42"/>
      <c r="L19" s="42"/>
      <c r="M19" s="43">
        <f t="shared" si="2"/>
        <v>1.6436580875089763E-3</v>
      </c>
      <c r="N19" s="42"/>
    </row>
    <row r="20" spans="2:18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121.765</v>
      </c>
      <c r="J20" s="93">
        <v>121.80800000000001</v>
      </c>
      <c r="K20" s="42"/>
      <c r="L20" s="42"/>
      <c r="M20" s="43">
        <f t="shared" si="2"/>
        <v>3.5313924362506769E-4</v>
      </c>
      <c r="N20" s="42"/>
    </row>
    <row r="21" spans="2:18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112.67400000000001</v>
      </c>
      <c r="J21" s="93">
        <v>112.813</v>
      </c>
      <c r="K21" s="42"/>
      <c r="L21" s="42"/>
      <c r="M21" s="43">
        <f t="shared" si="2"/>
        <v>1.2336475140670943E-3</v>
      </c>
      <c r="N21" s="42"/>
    </row>
    <row r="22" spans="2:18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97.843999999999994</v>
      </c>
      <c r="J22" s="93">
        <v>97.944000000000003</v>
      </c>
      <c r="K22" s="42"/>
      <c r="L22" s="42"/>
      <c r="M22" s="43">
        <f t="shared" si="2"/>
        <v>1.0220350762439039E-3</v>
      </c>
      <c r="N22" s="42"/>
    </row>
    <row r="23" spans="2:18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133.07400000000001</v>
      </c>
      <c r="J23" s="93">
        <v>133.10900000000001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91.855999999999995</v>
      </c>
      <c r="J24" s="93">
        <v>91.65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102.988</v>
      </c>
      <c r="J25" s="105">
        <v>103.011</v>
      </c>
      <c r="K25" s="42"/>
      <c r="L25" s="42"/>
      <c r="M25" s="43"/>
      <c r="N25" s="42"/>
    </row>
    <row r="26" spans="2:18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102.96899999999999</v>
      </c>
      <c r="J26" s="106">
        <v>102.989</v>
      </c>
      <c r="K26" s="42"/>
      <c r="L26" s="42"/>
      <c r="M26" s="43"/>
      <c r="N26" s="42"/>
    </row>
    <row r="27" spans="2:18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103.60299999999999</v>
      </c>
      <c r="J27" s="106">
        <v>103.633</v>
      </c>
      <c r="K27" s="42"/>
      <c r="L27" s="42"/>
      <c r="M27" s="43">
        <f>+(J27-I27)/I27</f>
        <v>2.8956690443328027E-4</v>
      </c>
      <c r="N27" s="42"/>
    </row>
    <row r="28" spans="2:18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  <c r="R28" s="115"/>
    </row>
    <row r="29" spans="2:18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1454.4580000000001</v>
      </c>
      <c r="J29" s="120">
        <v>1458.7619999999999</v>
      </c>
      <c r="K29" s="121" t="s">
        <v>46</v>
      </c>
      <c r="M29" s="122">
        <f t="shared" ref="M29:M41" si="4">+(J29-I29)/I29</f>
        <v>2.9591779205723778E-3</v>
      </c>
      <c r="O29" s="125"/>
      <c r="P29" s="125"/>
      <c r="Q29" s="125"/>
      <c r="R29" s="115"/>
    </row>
    <row r="30" spans="2:18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2399.203</v>
      </c>
      <c r="J30" s="130">
        <v>2405.2049999999999</v>
      </c>
      <c r="K30" s="131" t="s">
        <v>48</v>
      </c>
      <c r="M30" s="122">
        <f t="shared" si="4"/>
        <v>2.5016640942846242E-3</v>
      </c>
      <c r="O30" s="115"/>
      <c r="P30" s="115"/>
      <c r="Q30" s="115"/>
      <c r="R30" s="115"/>
    </row>
    <row r="31" spans="2:18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110.78400000000001</v>
      </c>
      <c r="J31" s="136">
        <v>111.499</v>
      </c>
      <c r="K31" s="137" t="s">
        <v>50</v>
      </c>
      <c r="M31" s="122">
        <f t="shared" si="4"/>
        <v>6.4540005777006535E-3</v>
      </c>
    </row>
    <row r="32" spans="2:18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103.97199999999999</v>
      </c>
      <c r="J32" s="142">
        <v>104.291</v>
      </c>
      <c r="K32" s="121" t="s">
        <v>46</v>
      </c>
      <c r="M32" s="122">
        <f t="shared" si="4"/>
        <v>3.0681337283114938E-3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131.61600000000001</v>
      </c>
      <c r="J33" s="143">
        <v>132.02199999999999</v>
      </c>
      <c r="K33" s="121" t="s">
        <v>46</v>
      </c>
      <c r="M33" s="122">
        <f t="shared" si="4"/>
        <v>3.0847313396545821E-3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1217.6420000000001</v>
      </c>
      <c r="J34" s="145">
        <v>1217.789</v>
      </c>
      <c r="K34" s="146" t="s">
        <v>19</v>
      </c>
      <c r="M34" s="122">
        <f t="shared" si="4"/>
        <v>1.2072513924448607E-4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131.75399999999999</v>
      </c>
      <c r="J35" s="152">
        <v>132.524</v>
      </c>
      <c r="K35" s="121" t="s">
        <v>46</v>
      </c>
      <c r="M35" s="122">
        <f t="shared" si="4"/>
        <v>5.8442248432685933E-3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16.364999999999998</v>
      </c>
      <c r="J36" s="142">
        <v>16.373999999999999</v>
      </c>
      <c r="K36" s="121" t="s">
        <v>46</v>
      </c>
      <c r="M36" s="122">
        <f t="shared" si="4"/>
        <v>5.4995417048581379E-4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5165.107</v>
      </c>
      <c r="J37" s="163">
        <v>5169.7359999999999</v>
      </c>
      <c r="K37" s="121"/>
      <c r="M37" s="122">
        <f t="shared" si="4"/>
        <v>8.962060224502426E-4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5012.4049999999997</v>
      </c>
      <c r="J38" s="164">
        <v>5013.3029999999999</v>
      </c>
      <c r="K38" s="121"/>
      <c r="M38" s="122">
        <f t="shared" si="4"/>
        <v>1.7915551516689858E-4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2.339</v>
      </c>
      <c r="J39" s="142">
        <v>2.3570000000000002</v>
      </c>
      <c r="K39" s="146" t="s">
        <v>19</v>
      </c>
      <c r="M39" s="122">
        <f t="shared" si="4"/>
        <v>7.6955964087217776E-3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2.0390000000000001</v>
      </c>
      <c r="J40" s="142">
        <v>2.0499999999999998</v>
      </c>
      <c r="K40" s="146" t="s">
        <v>19</v>
      </c>
      <c r="M40" s="122">
        <f t="shared" si="4"/>
        <v>5.3948013732220091E-3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1.1100000000000001</v>
      </c>
      <c r="J41" s="178">
        <v>1.1120000000000001</v>
      </c>
      <c r="K41" s="137" t="s">
        <v>50</v>
      </c>
      <c r="M41" s="122">
        <f t="shared" si="4"/>
        <v>1.8018018018018033E-3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109.032</v>
      </c>
      <c r="J47" s="68">
        <v>109.069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104.435</v>
      </c>
      <c r="J48" s="105">
        <v>104.46599999999999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106.515</v>
      </c>
      <c r="J49" s="142">
        <v>106.547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103.23399999999999</v>
      </c>
      <c r="J50" s="206">
        <v>103.246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104.46899999999999</v>
      </c>
      <c r="J51" s="93">
        <v>104.506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107.245</v>
      </c>
      <c r="J52" s="93">
        <v>107.27800000000001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104.85299999999999</v>
      </c>
      <c r="J53" s="93">
        <v>104.92400000000001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103.45099999999999</v>
      </c>
      <c r="J54" s="93">
        <v>103.48099999999999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103.479</v>
      </c>
      <c r="J55" s="93">
        <v>103.505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105.556</v>
      </c>
      <c r="J56" s="206">
        <v>105.58799999999999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102.554</v>
      </c>
      <c r="J57" s="206">
        <v>102.58199999999999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104.66800000000001</v>
      </c>
      <c r="J58" s="93">
        <v>104.705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104.68899999999999</v>
      </c>
      <c r="J59" s="93">
        <v>104.71899999999999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107.16800000000001</v>
      </c>
      <c r="J60" s="93">
        <v>107.2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106.13500000000001</v>
      </c>
      <c r="J61" s="93">
        <v>106.16800000000001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103.773</v>
      </c>
      <c r="J62" s="93">
        <v>103.80200000000001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103.095</v>
      </c>
      <c r="J63" s="93">
        <v>103.126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105.20699999999999</v>
      </c>
      <c r="J64" s="93">
        <v>105.239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103.29900000000001</v>
      </c>
      <c r="J65" s="93">
        <v>103.333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104.206</v>
      </c>
      <c r="J66" s="93">
        <v>104.236</v>
      </c>
      <c r="K66" s="42"/>
      <c r="L66" s="42"/>
      <c r="M66" s="43"/>
      <c r="N66" s="42"/>
    </row>
    <row r="67" spans="1:14" ht="16.5" thickTop="1" thickBot="1">
      <c r="B67" s="21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23">
        <v>105.355</v>
      </c>
      <c r="J67" s="223">
        <v>105.38500000000001</v>
      </c>
      <c r="K67" s="33"/>
      <c r="L67" s="33"/>
      <c r="M67" s="224"/>
      <c r="N67" s="33"/>
    </row>
    <row r="68" spans="1:14" ht="16.5" thickTop="1" thickBot="1">
      <c r="B68" s="21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103.173</v>
      </c>
      <c r="J68" s="93">
        <v>103.209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104.119</v>
      </c>
      <c r="J69" s="93">
        <v>104.151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105.387</v>
      </c>
      <c r="J70" s="206">
        <v>105.416</v>
      </c>
      <c r="K70" s="42"/>
      <c r="L70" s="42"/>
      <c r="M70" s="43"/>
      <c r="N70" s="42"/>
    </row>
    <row r="71" spans="1:14" ht="16.5" thickTop="1" thickBot="1">
      <c r="B71" s="225">
        <f t="shared" si="6"/>
        <v>56</v>
      </c>
      <c r="C71" s="226" t="s">
        <v>107</v>
      </c>
      <c r="D71" s="216" t="s">
        <v>108</v>
      </c>
      <c r="E71" s="227">
        <v>34288</v>
      </c>
      <c r="F71" s="227">
        <v>41775</v>
      </c>
      <c r="G71" s="217">
        <v>3.5270000000000001</v>
      </c>
      <c r="H71" s="75">
        <v>102.377</v>
      </c>
      <c r="I71" s="75">
        <v>102.83499999999999</v>
      </c>
      <c r="J71" s="75">
        <v>102.866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8"/>
      <c r="I72" s="228"/>
      <c r="J72" s="229"/>
      <c r="K72" s="42"/>
      <c r="L72" s="42"/>
      <c r="M72" s="43"/>
      <c r="N72" s="42"/>
    </row>
    <row r="73" spans="1:14" ht="16.5" thickTop="1" thickBot="1">
      <c r="B73" s="230">
        <v>57</v>
      </c>
      <c r="C73" s="231" t="s">
        <v>110</v>
      </c>
      <c r="D73" s="232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10.576000000000001</v>
      </c>
      <c r="J73" s="68">
        <v>10.579000000000001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33">
        <f>+B73+1</f>
        <v>58</v>
      </c>
      <c r="C74" s="234" t="s">
        <v>111</v>
      </c>
      <c r="D74" s="235" t="s">
        <v>26</v>
      </c>
      <c r="E74" s="236">
        <v>39762</v>
      </c>
      <c r="F74" s="199">
        <v>41789</v>
      </c>
      <c r="G74" s="210">
        <v>3.6669999999999998</v>
      </c>
      <c r="H74" s="237">
        <v>102.82299999999999</v>
      </c>
      <c r="I74" s="237">
        <v>103.233</v>
      </c>
      <c r="J74" s="237">
        <v>103.26600000000001</v>
      </c>
      <c r="M74" s="122"/>
    </row>
    <row r="75" spans="1:14" ht="16.5" thickTop="1" thickBot="1">
      <c r="B75" s="233">
        <f t="shared" ref="B75:B76" si="7">+B74+1</f>
        <v>59</v>
      </c>
      <c r="C75" s="238" t="s">
        <v>112</v>
      </c>
      <c r="D75" s="239" t="s">
        <v>113</v>
      </c>
      <c r="E75" s="240">
        <v>40543</v>
      </c>
      <c r="F75" s="213">
        <v>41775</v>
      </c>
      <c r="G75" s="217">
        <v>3.5430000000000001</v>
      </c>
      <c r="H75" s="241">
        <v>104.004</v>
      </c>
      <c r="I75" s="241">
        <v>104.536</v>
      </c>
      <c r="J75" s="241">
        <v>104.57299999999999</v>
      </c>
      <c r="M75" s="122"/>
    </row>
    <row r="76" spans="1:14" ht="16.5" thickTop="1" thickBot="1">
      <c r="B76" s="242">
        <f t="shared" si="7"/>
        <v>60</v>
      </c>
      <c r="C76" s="243" t="s">
        <v>114</v>
      </c>
      <c r="D76" s="244" t="s">
        <v>115</v>
      </c>
      <c r="E76" s="245">
        <v>42024</v>
      </c>
      <c r="F76" s="246" t="s">
        <v>116</v>
      </c>
      <c r="G76" s="247" t="s">
        <v>116</v>
      </c>
      <c r="H76" s="248" t="s">
        <v>117</v>
      </c>
      <c r="I76" s="248">
        <v>99.88</v>
      </c>
      <c r="J76" s="248">
        <v>99.891000000000005</v>
      </c>
      <c r="M76" s="122"/>
    </row>
    <row r="77" spans="1:14" ht="13.5" customHeight="1" thickTop="1" thickBot="1">
      <c r="B77" s="249" t="s">
        <v>118</v>
      </c>
      <c r="C77" s="228"/>
      <c r="D77" s="228"/>
      <c r="E77" s="228"/>
      <c r="F77" s="228"/>
      <c r="G77" s="228"/>
      <c r="H77" s="228"/>
      <c r="I77" s="228"/>
      <c r="J77" s="229"/>
      <c r="M77" s="122"/>
    </row>
    <row r="78" spans="1:14" ht="15" customHeight="1" thickTop="1" thickBot="1">
      <c r="B78" s="250">
        <v>61</v>
      </c>
      <c r="C78" s="251" t="s">
        <v>119</v>
      </c>
      <c r="D78" s="252" t="s">
        <v>82</v>
      </c>
      <c r="E78" s="253">
        <v>39503</v>
      </c>
      <c r="F78" s="253">
        <v>41782</v>
      </c>
      <c r="G78" s="254">
        <v>3.766</v>
      </c>
      <c r="H78" s="255">
        <v>101.462</v>
      </c>
      <c r="I78" s="255">
        <v>101.95099999999999</v>
      </c>
      <c r="J78" s="255">
        <v>102.036</v>
      </c>
      <c r="K78" s="124"/>
      <c r="L78" s="123">
        <v>12769294</v>
      </c>
      <c r="M78" s="256">
        <f>+(J78-I78)/I78</f>
        <v>8.3373385253708121E-4</v>
      </c>
    </row>
    <row r="79" spans="1:14" ht="13.5" customHeight="1" thickTop="1" thickBot="1">
      <c r="A79" s="257" t="s">
        <v>120</v>
      </c>
      <c r="B79" s="257"/>
      <c r="C79" s="257"/>
      <c r="D79" s="257"/>
      <c r="E79" s="257"/>
      <c r="F79" s="257"/>
      <c r="G79" s="257"/>
      <c r="H79" s="257"/>
      <c r="I79" s="257"/>
      <c r="J79" s="258"/>
      <c r="M79" s="259"/>
    </row>
    <row r="80" spans="1:14" ht="16.5" thickTop="1" thickBot="1">
      <c r="B80" s="260">
        <v>62</v>
      </c>
      <c r="C80" s="261" t="s">
        <v>121</v>
      </c>
      <c r="D80" s="262" t="s">
        <v>13</v>
      </c>
      <c r="E80" s="263">
        <v>34561</v>
      </c>
      <c r="F80" s="263">
        <v>41772</v>
      </c>
      <c r="G80" s="264">
        <v>0.76300000000000001</v>
      </c>
      <c r="H80" s="265">
        <v>65.83</v>
      </c>
      <c r="I80" s="265">
        <v>65.766999999999996</v>
      </c>
      <c r="J80" s="265">
        <v>65.688999999999993</v>
      </c>
      <c r="K80" s="42"/>
      <c r="L80" s="42"/>
      <c r="M80" s="266"/>
      <c r="N80" s="42"/>
    </row>
    <row r="81" spans="1:14" ht="16.5" thickTop="1" thickBot="1">
      <c r="B81" s="267">
        <f>B80+1</f>
        <v>63</v>
      </c>
      <c r="C81" s="208" t="s">
        <v>122</v>
      </c>
      <c r="D81" s="268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146.53399999999999</v>
      </c>
      <c r="J81" s="93">
        <v>146.48699999999999</v>
      </c>
      <c r="K81" s="42"/>
      <c r="L81" s="42"/>
      <c r="M81" s="266"/>
      <c r="N81" s="42"/>
    </row>
    <row r="82" spans="1:14" ht="16.5" thickTop="1" thickBot="1">
      <c r="B82" s="267">
        <f t="shared" ref="B82:B94" si="8">B81+1</f>
        <v>64</v>
      </c>
      <c r="C82" s="208" t="s">
        <v>123</v>
      </c>
      <c r="D82" s="209" t="s">
        <v>73</v>
      </c>
      <c r="E82" s="269">
        <v>34415</v>
      </c>
      <c r="F82" s="199">
        <v>41785</v>
      </c>
      <c r="G82" s="210">
        <v>24.533000000000001</v>
      </c>
      <c r="H82" s="130">
        <v>1489.82</v>
      </c>
      <c r="I82" s="130">
        <v>1475.9590000000001</v>
      </c>
      <c r="J82" s="130">
        <v>1476.7439999999999</v>
      </c>
      <c r="K82" s="42"/>
      <c r="L82" s="42"/>
      <c r="M82" s="266"/>
      <c r="N82" s="42"/>
    </row>
    <row r="83" spans="1:14" ht="16.5" thickTop="1" thickBot="1">
      <c r="B83" s="267">
        <f t="shared" si="8"/>
        <v>65</v>
      </c>
      <c r="C83" s="208" t="s">
        <v>124</v>
      </c>
      <c r="D83" s="270" t="s">
        <v>79</v>
      </c>
      <c r="E83" s="269">
        <v>34449</v>
      </c>
      <c r="F83" s="199">
        <v>41764</v>
      </c>
      <c r="G83" s="210">
        <v>3.0419999999999998</v>
      </c>
      <c r="H83" s="93">
        <v>113.033</v>
      </c>
      <c r="I83" s="93">
        <v>113.648</v>
      </c>
      <c r="J83" s="93">
        <v>113.746</v>
      </c>
      <c r="K83" s="42"/>
      <c r="L83" s="42"/>
      <c r="M83" s="266"/>
      <c r="N83" s="42"/>
    </row>
    <row r="84" spans="1:14" ht="16.5" thickTop="1" thickBot="1">
      <c r="B84" s="267">
        <f t="shared" si="8"/>
        <v>66</v>
      </c>
      <c r="C84" s="271" t="s">
        <v>125</v>
      </c>
      <c r="D84" s="270" t="s">
        <v>79</v>
      </c>
      <c r="E84" s="269">
        <v>681</v>
      </c>
      <c r="F84" s="199">
        <v>41764</v>
      </c>
      <c r="G84" s="210">
        <v>1.82</v>
      </c>
      <c r="H84" s="93">
        <v>112.063</v>
      </c>
      <c r="I84" s="93">
        <v>112.42</v>
      </c>
      <c r="J84" s="93">
        <v>112.619</v>
      </c>
      <c r="K84" s="42"/>
      <c r="L84" s="42"/>
      <c r="M84" s="266"/>
      <c r="N84" s="42"/>
    </row>
    <row r="85" spans="1:14" ht="16.5" thickTop="1" thickBot="1">
      <c r="B85" s="267">
        <f t="shared" si="8"/>
        <v>67</v>
      </c>
      <c r="C85" s="208" t="s">
        <v>126</v>
      </c>
      <c r="D85" s="235" t="s">
        <v>52</v>
      </c>
      <c r="E85" s="269">
        <v>105.764</v>
      </c>
      <c r="F85" s="199">
        <v>41785</v>
      </c>
      <c r="G85" s="210">
        <v>0.55900000000000005</v>
      </c>
      <c r="H85" s="93">
        <v>85.43</v>
      </c>
      <c r="I85" s="93">
        <v>84.745999999999995</v>
      </c>
      <c r="J85" s="93">
        <v>84.619</v>
      </c>
      <c r="K85" s="42"/>
      <c r="L85" s="42"/>
      <c r="M85" s="266"/>
      <c r="N85" s="42"/>
    </row>
    <row r="86" spans="1:14" ht="15.75" thickTop="1">
      <c r="B86" s="267">
        <f t="shared" si="8"/>
        <v>68</v>
      </c>
      <c r="C86" s="208" t="s">
        <v>127</v>
      </c>
      <c r="D86" s="235" t="s">
        <v>86</v>
      </c>
      <c r="E86" s="269">
        <v>36367</v>
      </c>
      <c r="F86" s="199">
        <v>41778</v>
      </c>
      <c r="G86" s="210">
        <v>0.40899999999999997</v>
      </c>
      <c r="H86" s="93">
        <v>17.175999999999998</v>
      </c>
      <c r="I86" s="93">
        <v>17.356000000000002</v>
      </c>
      <c r="J86" s="93">
        <v>17.370999999999999</v>
      </c>
      <c r="K86" s="93"/>
      <c r="L86" s="93"/>
      <c r="M86" s="93"/>
      <c r="N86" s="93"/>
    </row>
    <row r="87" spans="1:14" ht="15.75" thickBot="1">
      <c r="B87" s="272">
        <f t="shared" si="8"/>
        <v>69</v>
      </c>
      <c r="C87" s="208" t="s">
        <v>128</v>
      </c>
      <c r="D87" s="235" t="s">
        <v>94</v>
      </c>
      <c r="E87" s="269">
        <v>36857</v>
      </c>
      <c r="F87" s="214">
        <v>11396</v>
      </c>
      <c r="G87" s="210">
        <v>6.2649999999999997</v>
      </c>
      <c r="H87" s="93">
        <v>272.65800000000002</v>
      </c>
      <c r="I87" s="93">
        <v>278.178</v>
      </c>
      <c r="J87" s="93">
        <v>278.98099999999999</v>
      </c>
      <c r="K87" s="93"/>
      <c r="L87" s="93"/>
      <c r="M87" s="93"/>
      <c r="N87" s="93"/>
    </row>
    <row r="88" spans="1:14" ht="16.5" thickTop="1" thickBot="1">
      <c r="B88" s="273">
        <f t="shared" si="8"/>
        <v>70</v>
      </c>
      <c r="C88" s="208" t="s">
        <v>129</v>
      </c>
      <c r="D88" s="209" t="s">
        <v>98</v>
      </c>
      <c r="E88" s="269">
        <v>34599</v>
      </c>
      <c r="F88" s="274">
        <v>41789</v>
      </c>
      <c r="G88" s="210">
        <v>0.95</v>
      </c>
      <c r="H88" s="93">
        <v>32.348999999999997</v>
      </c>
      <c r="I88" s="93">
        <v>31.942</v>
      </c>
      <c r="J88" s="93">
        <v>32.155999999999999</v>
      </c>
      <c r="K88" s="42"/>
      <c r="L88" s="42"/>
      <c r="M88" s="266"/>
      <c r="N88" s="42"/>
    </row>
    <row r="89" spans="1:14" ht="14.25" customHeight="1" thickTop="1" thickBot="1">
      <c r="A89" s="9">
        <v>23</v>
      </c>
      <c r="B89" s="273">
        <f t="shared" si="8"/>
        <v>71</v>
      </c>
      <c r="C89" s="271" t="s">
        <v>130</v>
      </c>
      <c r="D89" s="209" t="s">
        <v>102</v>
      </c>
      <c r="E89" s="269">
        <v>38777</v>
      </c>
      <c r="F89" s="274">
        <v>41789</v>
      </c>
      <c r="G89" s="210">
        <v>26.541</v>
      </c>
      <c r="H89" s="130">
        <v>2419.7060000000001</v>
      </c>
      <c r="I89" s="130">
        <v>2413.2620000000002</v>
      </c>
      <c r="J89" s="130">
        <v>2419.8989999999999</v>
      </c>
      <c r="K89" s="42"/>
      <c r="L89" s="42"/>
      <c r="M89" s="266"/>
      <c r="N89" s="42"/>
    </row>
    <row r="90" spans="1:14" ht="13.5" customHeight="1" thickTop="1" thickBot="1">
      <c r="B90" s="273">
        <f t="shared" si="8"/>
        <v>72</v>
      </c>
      <c r="C90" s="208" t="s">
        <v>131</v>
      </c>
      <c r="D90" s="209" t="s">
        <v>104</v>
      </c>
      <c r="E90" s="269">
        <v>34423</v>
      </c>
      <c r="F90" s="274">
        <v>41774</v>
      </c>
      <c r="G90" s="210">
        <v>2.0169999999999999</v>
      </c>
      <c r="H90" s="93">
        <v>78.209000000000003</v>
      </c>
      <c r="I90" s="93">
        <v>77.953999999999994</v>
      </c>
      <c r="J90" s="93">
        <v>77.968000000000004</v>
      </c>
      <c r="K90" s="42"/>
      <c r="L90" s="42"/>
      <c r="M90" s="266"/>
      <c r="N90" s="42"/>
    </row>
    <row r="91" spans="1:14" ht="16.5" thickTop="1" thickBot="1">
      <c r="B91" s="273">
        <f t="shared" si="8"/>
        <v>73</v>
      </c>
      <c r="C91" s="208" t="s">
        <v>132</v>
      </c>
      <c r="D91" s="209" t="s">
        <v>104</v>
      </c>
      <c r="E91" s="269">
        <v>34731</v>
      </c>
      <c r="F91" s="274">
        <v>41772</v>
      </c>
      <c r="G91" s="210">
        <v>1.369</v>
      </c>
      <c r="H91" s="93">
        <v>57.857999999999997</v>
      </c>
      <c r="I91" s="93">
        <v>58.006</v>
      </c>
      <c r="J91" s="93">
        <v>57.98</v>
      </c>
      <c r="K91" s="42"/>
      <c r="L91" s="42"/>
      <c r="M91" s="266"/>
      <c r="N91" s="42"/>
    </row>
    <row r="92" spans="1:14" ht="16.5" thickTop="1" thickBot="1">
      <c r="B92" s="273">
        <f t="shared" si="8"/>
        <v>74</v>
      </c>
      <c r="C92" s="275" t="s">
        <v>133</v>
      </c>
      <c r="D92" s="239" t="s">
        <v>108</v>
      </c>
      <c r="E92" s="269">
        <v>36192</v>
      </c>
      <c r="F92" s="227">
        <v>41775</v>
      </c>
      <c r="G92" s="217">
        <v>1.198</v>
      </c>
      <c r="H92" s="93">
        <v>100.944</v>
      </c>
      <c r="I92" s="142">
        <v>99.055999999999997</v>
      </c>
      <c r="J92" s="142">
        <v>98.992999999999995</v>
      </c>
      <c r="K92" s="42"/>
      <c r="L92" s="42"/>
      <c r="M92" s="266"/>
      <c r="N92" s="42"/>
    </row>
    <row r="93" spans="1:14" ht="16.5" thickTop="1" thickBot="1">
      <c r="B93" s="273">
        <f t="shared" si="8"/>
        <v>75</v>
      </c>
      <c r="C93" s="218" t="s">
        <v>134</v>
      </c>
      <c r="D93" s="235" t="s">
        <v>108</v>
      </c>
      <c r="E93" s="269">
        <v>36297</v>
      </c>
      <c r="F93" s="227">
        <v>41775</v>
      </c>
      <c r="G93" s="210">
        <v>1.014</v>
      </c>
      <c r="H93" s="93">
        <v>110.547</v>
      </c>
      <c r="I93" s="93">
        <v>106.938</v>
      </c>
      <c r="J93" s="93">
        <v>106.88500000000001</v>
      </c>
      <c r="K93" s="42"/>
      <c r="L93" s="42"/>
      <c r="M93" s="266"/>
      <c r="N93" s="42"/>
    </row>
    <row r="94" spans="1:14" ht="16.5" thickTop="1" thickBot="1">
      <c r="B94" s="276">
        <f t="shared" si="8"/>
        <v>76</v>
      </c>
      <c r="C94" s="277" t="s">
        <v>135</v>
      </c>
      <c r="D94" s="239" t="s">
        <v>108</v>
      </c>
      <c r="E94" s="227">
        <v>36626</v>
      </c>
      <c r="F94" s="227">
        <v>41775</v>
      </c>
      <c r="G94" s="217">
        <v>0.17799999999999999</v>
      </c>
      <c r="H94" s="278">
        <v>97.572999999999993</v>
      </c>
      <c r="I94" s="278">
        <v>94.775000000000006</v>
      </c>
      <c r="J94" s="278">
        <v>94.754999999999995</v>
      </c>
      <c r="K94" s="42"/>
      <c r="L94" s="42"/>
      <c r="M94" s="266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7"/>
      <c r="I95" s="257"/>
      <c r="J95" s="258"/>
      <c r="M95" s="114"/>
    </row>
    <row r="96" spans="1:14" ht="16.5" thickTop="1" thickBot="1">
      <c r="B96" s="279">
        <v>77</v>
      </c>
      <c r="C96" s="280" t="s">
        <v>137</v>
      </c>
      <c r="D96" s="281" t="s">
        <v>13</v>
      </c>
      <c r="E96" s="274">
        <v>39084</v>
      </c>
      <c r="F96" s="274">
        <v>41750</v>
      </c>
      <c r="G96" s="200">
        <v>0.245</v>
      </c>
      <c r="H96" s="265">
        <v>11.420999999999999</v>
      </c>
      <c r="I96" s="282">
        <v>11.465999999999999</v>
      </c>
      <c r="J96" s="282">
        <v>11.464</v>
      </c>
      <c r="K96" s="42"/>
      <c r="L96" s="266"/>
      <c r="M96" s="42"/>
      <c r="N96" s="60"/>
    </row>
    <row r="97" spans="1:14" ht="16.5" thickTop="1" thickBot="1">
      <c r="B97" s="283">
        <f t="shared" ref="B97:B117" si="9">B96+1</f>
        <v>78</v>
      </c>
      <c r="C97" s="234" t="s">
        <v>138</v>
      </c>
      <c r="D97" s="209" t="s">
        <v>13</v>
      </c>
      <c r="E97" s="269">
        <v>39084</v>
      </c>
      <c r="F97" s="274">
        <v>41750</v>
      </c>
      <c r="G97" s="210">
        <v>0.152</v>
      </c>
      <c r="H97" s="93">
        <v>12.387</v>
      </c>
      <c r="I97" s="284">
        <v>12.547000000000001</v>
      </c>
      <c r="J97" s="284">
        <v>12.539</v>
      </c>
      <c r="K97" s="42"/>
      <c r="L97" s="266"/>
      <c r="M97" s="42"/>
      <c r="N97" s="60"/>
    </row>
    <row r="98" spans="1:14" ht="16.5" thickTop="1" thickBot="1">
      <c r="B98" s="283">
        <f t="shared" si="9"/>
        <v>79</v>
      </c>
      <c r="C98" s="234" t="s">
        <v>139</v>
      </c>
      <c r="D98" s="209" t="s">
        <v>13</v>
      </c>
      <c r="E98" s="269">
        <v>39084</v>
      </c>
      <c r="F98" s="274">
        <v>41750</v>
      </c>
      <c r="G98" s="210">
        <v>0.122</v>
      </c>
      <c r="H98" s="93">
        <v>15.946</v>
      </c>
      <c r="I98" s="284">
        <v>16.166</v>
      </c>
      <c r="J98" s="284">
        <v>16.145</v>
      </c>
      <c r="K98" s="42"/>
      <c r="L98" s="266"/>
      <c r="M98" s="42"/>
      <c r="N98" s="60"/>
    </row>
    <row r="99" spans="1:14" ht="17.25" customHeight="1" thickTop="1" thickBot="1">
      <c r="B99" s="283">
        <f t="shared" si="9"/>
        <v>80</v>
      </c>
      <c r="C99" s="234" t="s">
        <v>140</v>
      </c>
      <c r="D99" s="209" t="s">
        <v>13</v>
      </c>
      <c r="E99" s="269">
        <v>39084</v>
      </c>
      <c r="F99" s="274">
        <v>41750</v>
      </c>
      <c r="G99" s="210">
        <v>0.27300000000000002</v>
      </c>
      <c r="H99" s="93">
        <v>14.845000000000001</v>
      </c>
      <c r="I99" s="284">
        <v>15.295999999999999</v>
      </c>
      <c r="J99" s="284">
        <v>15.241</v>
      </c>
      <c r="K99" s="42"/>
      <c r="L99" s="266"/>
      <c r="M99" s="42"/>
      <c r="N99" s="60"/>
    </row>
    <row r="100" spans="1:14" ht="16.5" thickTop="1" thickBot="1">
      <c r="B100" s="283">
        <f t="shared" si="9"/>
        <v>81</v>
      </c>
      <c r="C100" s="285" t="s">
        <v>141</v>
      </c>
      <c r="D100" s="235" t="s">
        <v>73</v>
      </c>
      <c r="E100" s="269">
        <v>39994</v>
      </c>
      <c r="F100" s="274">
        <v>41785</v>
      </c>
      <c r="G100" s="286">
        <v>0.23200000000000001</v>
      </c>
      <c r="H100" s="241">
        <v>13.041</v>
      </c>
      <c r="I100" s="284">
        <v>13.208</v>
      </c>
      <c r="J100" s="284">
        <v>13.217000000000001</v>
      </c>
      <c r="K100" s="42"/>
      <c r="L100" s="266"/>
      <c r="M100" s="42"/>
      <c r="N100" s="60"/>
    </row>
    <row r="101" spans="1:14" ht="15.75" customHeight="1" thickTop="1" thickBot="1">
      <c r="B101" s="283">
        <f t="shared" si="9"/>
        <v>82</v>
      </c>
      <c r="C101" s="285" t="s">
        <v>142</v>
      </c>
      <c r="D101" s="209" t="s">
        <v>73</v>
      </c>
      <c r="E101" s="269">
        <v>40848</v>
      </c>
      <c r="F101" s="274">
        <v>41785</v>
      </c>
      <c r="G101" s="286">
        <v>8.3000000000000004E-2</v>
      </c>
      <c r="H101" s="93">
        <v>11.558999999999999</v>
      </c>
      <c r="I101" s="284">
        <v>11.539</v>
      </c>
      <c r="J101" s="284">
        <v>11.552</v>
      </c>
      <c r="K101" s="42"/>
      <c r="L101" s="266"/>
      <c r="M101" s="42"/>
      <c r="N101" s="60"/>
    </row>
    <row r="102" spans="1:14" ht="16.5" thickTop="1" thickBot="1">
      <c r="B102" s="283">
        <f t="shared" si="9"/>
        <v>83</v>
      </c>
      <c r="C102" s="285" t="s">
        <v>143</v>
      </c>
      <c r="D102" s="235" t="s">
        <v>73</v>
      </c>
      <c r="E102" s="269">
        <v>40848</v>
      </c>
      <c r="F102" s="274">
        <v>41785</v>
      </c>
      <c r="G102" s="210">
        <v>0.16200000000000001</v>
      </c>
      <c r="H102" s="93">
        <v>10.670999999999999</v>
      </c>
      <c r="I102" s="284">
        <v>10.67</v>
      </c>
      <c r="J102" s="284">
        <v>10.670999999999999</v>
      </c>
      <c r="K102" s="42"/>
      <c r="L102" s="266"/>
      <c r="M102" s="42"/>
      <c r="N102" s="60"/>
    </row>
    <row r="103" spans="1:14" ht="16.5" thickTop="1" thickBot="1">
      <c r="B103" s="283">
        <f t="shared" si="9"/>
        <v>84</v>
      </c>
      <c r="C103" s="285" t="s">
        <v>144</v>
      </c>
      <c r="D103" s="209" t="s">
        <v>73</v>
      </c>
      <c r="E103" s="287">
        <v>40848</v>
      </c>
      <c r="F103" s="274">
        <v>41785</v>
      </c>
      <c r="G103" s="288">
        <v>0.25900000000000001</v>
      </c>
      <c r="H103" s="93">
        <v>10.723000000000001</v>
      </c>
      <c r="I103" s="142">
        <v>10.757999999999999</v>
      </c>
      <c r="J103" s="142">
        <v>10.76</v>
      </c>
      <c r="K103" s="42"/>
      <c r="L103" s="266"/>
      <c r="M103" s="42"/>
      <c r="N103" s="60"/>
    </row>
    <row r="104" spans="1:14" ht="16.5" thickTop="1" thickBot="1">
      <c r="B104" s="283">
        <f t="shared" si="9"/>
        <v>85</v>
      </c>
      <c r="C104" s="289" t="s">
        <v>145</v>
      </c>
      <c r="D104" s="235" t="s">
        <v>52</v>
      </c>
      <c r="E104" s="269">
        <v>39175</v>
      </c>
      <c r="F104" s="274">
        <v>41779</v>
      </c>
      <c r="G104" s="210">
        <v>1.2130000000000001</v>
      </c>
      <c r="H104" s="93">
        <v>127.42</v>
      </c>
      <c r="I104" s="284">
        <v>127.24</v>
      </c>
      <c r="J104" s="284">
        <v>126.943</v>
      </c>
      <c r="K104" s="42"/>
      <c r="L104" s="266"/>
      <c r="M104" s="42"/>
      <c r="N104" s="60"/>
    </row>
    <row r="105" spans="1:14" ht="16.5" thickTop="1" thickBot="1">
      <c r="B105" s="283">
        <f t="shared" si="9"/>
        <v>86</v>
      </c>
      <c r="C105" s="290" t="s">
        <v>146</v>
      </c>
      <c r="D105" s="235" t="s">
        <v>52</v>
      </c>
      <c r="E105" s="269">
        <v>39175</v>
      </c>
      <c r="F105" s="274">
        <v>41779</v>
      </c>
      <c r="G105" s="286">
        <v>1.7390000000000001</v>
      </c>
      <c r="H105" s="93">
        <v>124.932</v>
      </c>
      <c r="I105" s="284">
        <v>124.036</v>
      </c>
      <c r="J105" s="284">
        <v>123.776</v>
      </c>
      <c r="K105" s="42"/>
      <c r="L105" s="266"/>
      <c r="M105" s="42"/>
      <c r="N105" s="60"/>
    </row>
    <row r="106" spans="1:14" ht="16.5" thickTop="1" thickBot="1">
      <c r="B106" s="283">
        <f t="shared" si="9"/>
        <v>87</v>
      </c>
      <c r="C106" s="291" t="s">
        <v>147</v>
      </c>
      <c r="D106" s="292" t="s">
        <v>82</v>
      </c>
      <c r="E106" s="269">
        <v>40708</v>
      </c>
      <c r="F106" s="213">
        <v>41782</v>
      </c>
      <c r="G106" s="293">
        <v>0.27800000000000002</v>
      </c>
      <c r="H106" s="93">
        <v>11.08</v>
      </c>
      <c r="I106" s="284">
        <v>10.585000000000001</v>
      </c>
      <c r="J106" s="284">
        <v>10.656000000000001</v>
      </c>
      <c r="K106" s="42"/>
      <c r="L106" s="266"/>
      <c r="M106" s="42"/>
      <c r="N106" s="60"/>
    </row>
    <row r="107" spans="1:14" ht="16.5" thickTop="1" thickBot="1">
      <c r="B107" s="283">
        <f t="shared" si="9"/>
        <v>88</v>
      </c>
      <c r="C107" s="294" t="s">
        <v>148</v>
      </c>
      <c r="D107" s="281" t="s">
        <v>104</v>
      </c>
      <c r="E107" s="269">
        <v>39699</v>
      </c>
      <c r="F107" s="295">
        <v>41764</v>
      </c>
      <c r="G107" s="293">
        <v>2.6419999999999999</v>
      </c>
      <c r="H107" s="93">
        <v>109.024</v>
      </c>
      <c r="I107" s="284">
        <v>107.248</v>
      </c>
      <c r="J107" s="284">
        <v>107.33199999999999</v>
      </c>
      <c r="K107" s="42"/>
      <c r="L107" s="266"/>
      <c r="M107" s="42"/>
      <c r="N107" s="60"/>
    </row>
    <row r="108" spans="1:14" ht="16.5" thickTop="1" thickBot="1">
      <c r="B108" s="283">
        <f t="shared" si="9"/>
        <v>89</v>
      </c>
      <c r="C108" s="296" t="s">
        <v>149</v>
      </c>
      <c r="D108" s="216" t="s">
        <v>10</v>
      </c>
      <c r="E108" s="227">
        <v>39237</v>
      </c>
      <c r="F108" s="213">
        <v>41789</v>
      </c>
      <c r="G108" s="297">
        <v>0.218</v>
      </c>
      <c r="H108" s="83">
        <v>20.475000000000001</v>
      </c>
      <c r="I108" s="284">
        <v>20.637</v>
      </c>
      <c r="J108" s="284">
        <v>20.667999999999999</v>
      </c>
      <c r="K108" s="42"/>
      <c r="L108" s="266"/>
      <c r="M108" s="42"/>
      <c r="N108" s="60"/>
    </row>
    <row r="109" spans="1:14" ht="16.5" thickTop="1" thickBot="1">
      <c r="B109" s="283">
        <f t="shared" si="9"/>
        <v>90</v>
      </c>
      <c r="C109" s="285" t="s">
        <v>150</v>
      </c>
      <c r="D109" s="209" t="s">
        <v>36</v>
      </c>
      <c r="E109" s="269">
        <v>40725</v>
      </c>
      <c r="F109" s="213">
        <v>41779</v>
      </c>
      <c r="G109" s="297">
        <v>0.20200000000000001</v>
      </c>
      <c r="H109" s="93">
        <v>76.591999999999999</v>
      </c>
      <c r="I109" s="284">
        <v>75.593999999999994</v>
      </c>
      <c r="J109" s="284">
        <v>75.802999999999997</v>
      </c>
      <c r="K109" s="42"/>
      <c r="L109" s="266"/>
      <c r="M109" s="42"/>
      <c r="N109" s="60"/>
    </row>
    <row r="110" spans="1:14" ht="16.5" thickTop="1" thickBot="1">
      <c r="A110" s="9" t="s">
        <v>61</v>
      </c>
      <c r="B110" s="283">
        <f t="shared" si="9"/>
        <v>91</v>
      </c>
      <c r="C110" s="285" t="s">
        <v>151</v>
      </c>
      <c r="D110" s="209" t="s">
        <v>36</v>
      </c>
      <c r="E110" s="287">
        <v>40725</v>
      </c>
      <c r="F110" s="298" t="s">
        <v>116</v>
      </c>
      <c r="G110" s="299" t="s">
        <v>116</v>
      </c>
      <c r="H110" s="93">
        <v>79.825000000000003</v>
      </c>
      <c r="I110" s="284">
        <v>77.841999999999999</v>
      </c>
      <c r="J110" s="284">
        <v>78.138000000000005</v>
      </c>
      <c r="K110" s="42"/>
      <c r="L110" s="266"/>
      <c r="M110" s="42"/>
      <c r="N110" s="60"/>
    </row>
    <row r="111" spans="1:14" ht="16.5" thickTop="1" thickBot="1">
      <c r="B111" s="283">
        <f t="shared" si="9"/>
        <v>92</v>
      </c>
      <c r="C111" s="300" t="s">
        <v>152</v>
      </c>
      <c r="D111" s="21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97.492000000000004</v>
      </c>
      <c r="J111" s="304">
        <v>97.668000000000006</v>
      </c>
      <c r="K111" s="42"/>
      <c r="L111" s="305"/>
      <c r="M111" s="42"/>
      <c r="N111" s="60"/>
    </row>
    <row r="112" spans="1:14" ht="16.5" thickTop="1" thickBot="1">
      <c r="B112" s="283">
        <f t="shared" si="9"/>
        <v>93</v>
      </c>
      <c r="C112" s="285" t="s">
        <v>154</v>
      </c>
      <c r="D112" s="209" t="s">
        <v>79</v>
      </c>
      <c r="E112" s="287">
        <v>41169</v>
      </c>
      <c r="F112" s="298" t="s">
        <v>117</v>
      </c>
      <c r="G112" s="306" t="s">
        <v>117</v>
      </c>
      <c r="H112" s="93">
        <v>86.054000000000002</v>
      </c>
      <c r="I112" s="284">
        <v>85.680999999999997</v>
      </c>
      <c r="J112" s="284">
        <v>85.634</v>
      </c>
      <c r="K112" s="42"/>
      <c r="L112" s="42"/>
      <c r="M112" s="266"/>
      <c r="N112" s="42"/>
    </row>
    <row r="113" spans="2:14" ht="16.5" thickTop="1" thickBot="1">
      <c r="B113" s="283">
        <f t="shared" si="9"/>
        <v>94</v>
      </c>
      <c r="C113" s="285" t="s">
        <v>155</v>
      </c>
      <c r="D113" s="209" t="s">
        <v>79</v>
      </c>
      <c r="E113" s="287">
        <v>41169</v>
      </c>
      <c r="F113" s="298" t="s">
        <v>117</v>
      </c>
      <c r="G113" s="306" t="s">
        <v>117</v>
      </c>
      <c r="H113" s="93">
        <v>98.01</v>
      </c>
      <c r="I113" s="284">
        <v>97.162000000000006</v>
      </c>
      <c r="J113" s="284">
        <v>97.233999999999995</v>
      </c>
      <c r="K113" s="42"/>
      <c r="L113" s="42"/>
      <c r="M113" s="266"/>
      <c r="N113" s="42"/>
    </row>
    <row r="114" spans="2:14" ht="16.5" thickTop="1" thickBot="1">
      <c r="B114" s="283">
        <f t="shared" si="9"/>
        <v>95</v>
      </c>
      <c r="C114" s="307" t="s">
        <v>156</v>
      </c>
      <c r="D114" s="232" t="s">
        <v>79</v>
      </c>
      <c r="E114" s="308">
        <v>41169</v>
      </c>
      <c r="F114" s="298">
        <v>41765</v>
      </c>
      <c r="G114" s="302">
        <v>0.432</v>
      </c>
      <c r="H114" s="83">
        <v>104.629</v>
      </c>
      <c r="I114" s="309">
        <v>104.828</v>
      </c>
      <c r="J114" s="309">
        <v>104.911</v>
      </c>
      <c r="K114" s="42"/>
      <c r="L114" s="305"/>
      <c r="M114" s="42"/>
      <c r="N114" s="60"/>
    </row>
    <row r="115" spans="2:14" ht="16.5" thickTop="1" thickBot="1">
      <c r="B115" s="283">
        <f t="shared" si="9"/>
        <v>96</v>
      </c>
      <c r="C115" s="310" t="s">
        <v>157</v>
      </c>
      <c r="D115" s="311" t="s">
        <v>84</v>
      </c>
      <c r="E115" s="287">
        <v>41547</v>
      </c>
      <c r="F115" s="298" t="s">
        <v>117</v>
      </c>
      <c r="G115" s="306" t="s">
        <v>117</v>
      </c>
      <c r="H115" s="93">
        <v>9.3190000000000008</v>
      </c>
      <c r="I115" s="284">
        <v>8.9860000000000007</v>
      </c>
      <c r="J115" s="284">
        <v>8.9179999999999993</v>
      </c>
      <c r="K115" s="131"/>
      <c r="M115" s="256"/>
    </row>
    <row r="116" spans="2:14" ht="16.5" thickTop="1" thickBot="1">
      <c r="B116" s="283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3">
        <v>7.2930000000000001</v>
      </c>
      <c r="I116" s="284">
        <v>7.0339999999999998</v>
      </c>
      <c r="J116" s="284">
        <v>7.0069999999999997</v>
      </c>
      <c r="K116" s="131"/>
      <c r="M116" s="256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8">
        <v>105.86199999999999</v>
      </c>
      <c r="I117" s="322">
        <v>103.187</v>
      </c>
      <c r="J117" s="322">
        <v>103.01</v>
      </c>
      <c r="K117" s="131"/>
      <c r="M117" s="256"/>
    </row>
    <row r="118" spans="2:14" ht="13.5" customHeight="1" thickTop="1" thickBot="1">
      <c r="B118" s="323" t="s">
        <v>160</v>
      </c>
      <c r="C118" s="228"/>
      <c r="D118" s="228"/>
      <c r="E118" s="228"/>
      <c r="F118" s="228"/>
      <c r="G118" s="228"/>
      <c r="H118" s="228"/>
      <c r="I118" s="228"/>
      <c r="J118" s="228"/>
      <c r="M118" s="114"/>
    </row>
    <row r="119" spans="2:14" ht="16.5" thickTop="1" thickBot="1">
      <c r="B119" s="283">
        <v>99</v>
      </c>
      <c r="C119" s="294" t="s">
        <v>161</v>
      </c>
      <c r="D119" s="281" t="s">
        <v>22</v>
      </c>
      <c r="E119" s="274">
        <v>40210</v>
      </c>
      <c r="F119" s="274">
        <v>41752</v>
      </c>
      <c r="G119" s="200">
        <v>1.978</v>
      </c>
      <c r="H119" s="265">
        <v>103.033</v>
      </c>
      <c r="I119" s="282">
        <v>104.492</v>
      </c>
      <c r="J119" s="282">
        <v>104.684</v>
      </c>
      <c r="K119" s="137" t="s">
        <v>50</v>
      </c>
      <c r="M119" s="256">
        <f t="shared" ref="M119:M121" si="10">+(J119-I119)/I119</f>
        <v>1.8374612410518801E-3</v>
      </c>
    </row>
    <row r="120" spans="2:14" ht="16.5" thickTop="1" thickBot="1">
      <c r="B120" s="283">
        <f>B119+1</f>
        <v>100</v>
      </c>
      <c r="C120" s="294" t="s">
        <v>162</v>
      </c>
      <c r="D120" s="209" t="s">
        <v>22</v>
      </c>
      <c r="E120" s="269">
        <v>40630</v>
      </c>
      <c r="F120" s="274">
        <v>41752</v>
      </c>
      <c r="G120" s="200">
        <v>1.018</v>
      </c>
      <c r="H120" s="93">
        <v>99.614000000000004</v>
      </c>
      <c r="I120" s="284">
        <v>99.986999999999995</v>
      </c>
      <c r="J120" s="284">
        <v>100.69</v>
      </c>
      <c r="K120" s="137" t="s">
        <v>50</v>
      </c>
      <c r="M120" s="256">
        <f t="shared" si="10"/>
        <v>7.0309140188224767E-3</v>
      </c>
    </row>
    <row r="121" spans="2:14" ht="16.5" thickTop="1" thickBot="1">
      <c r="B121" s="283">
        <f t="shared" ref="B121:B138" si="11">B120+1</f>
        <v>101</v>
      </c>
      <c r="C121" s="234" t="s">
        <v>163</v>
      </c>
      <c r="D121" s="209" t="s">
        <v>79</v>
      </c>
      <c r="E121" s="269">
        <v>39097</v>
      </c>
      <c r="F121" s="274">
        <v>41765</v>
      </c>
      <c r="G121" s="286">
        <v>3.7789999999999999</v>
      </c>
      <c r="H121" s="93">
        <v>140.321</v>
      </c>
      <c r="I121" s="284">
        <v>141.59399999999999</v>
      </c>
      <c r="J121" s="284">
        <v>141.744</v>
      </c>
      <c r="K121" s="324" t="s">
        <v>164</v>
      </c>
      <c r="M121" s="256">
        <f t="shared" si="10"/>
        <v>1.0593669223272575E-3</v>
      </c>
    </row>
    <row r="122" spans="2:14" ht="16.5" thickTop="1" thickBot="1">
      <c r="B122" s="283">
        <f t="shared" si="11"/>
        <v>102</v>
      </c>
      <c r="C122" s="285" t="s">
        <v>165</v>
      </c>
      <c r="D122" s="209" t="s">
        <v>82</v>
      </c>
      <c r="E122" s="269">
        <v>39958</v>
      </c>
      <c r="F122" s="213">
        <v>41782</v>
      </c>
      <c r="G122" s="286">
        <v>0.124</v>
      </c>
      <c r="H122" s="93">
        <v>10.577999999999999</v>
      </c>
      <c r="I122" s="284">
        <v>10.141</v>
      </c>
      <c r="J122" s="284">
        <v>10.266999999999999</v>
      </c>
      <c r="K122" s="121" t="s">
        <v>46</v>
      </c>
      <c r="M122" s="256">
        <f>+(J122-I122)/I122</f>
        <v>1.2424810176511137E-2</v>
      </c>
    </row>
    <row r="123" spans="2:14" ht="16.5" thickTop="1" thickBot="1">
      <c r="B123" s="283">
        <f t="shared" si="11"/>
        <v>103</v>
      </c>
      <c r="C123" s="285" t="s">
        <v>166</v>
      </c>
      <c r="D123" s="235" t="s">
        <v>82</v>
      </c>
      <c r="E123" s="269">
        <v>39503</v>
      </c>
      <c r="F123" s="213">
        <v>41782</v>
      </c>
      <c r="G123" s="210">
        <v>2.6739999999999999</v>
      </c>
      <c r="H123" s="93">
        <v>122.85599999999999</v>
      </c>
      <c r="I123" s="284">
        <v>119.395</v>
      </c>
      <c r="J123" s="284">
        <v>120.39700000000001</v>
      </c>
      <c r="K123" s="121" t="s">
        <v>46</v>
      </c>
      <c r="M123" s="256">
        <f>+(J123-I123)/I123</f>
        <v>8.3923112358139755E-3</v>
      </c>
    </row>
    <row r="124" spans="2:14" ht="16.5" thickTop="1" thickBot="1">
      <c r="B124" s="283">
        <f t="shared" si="11"/>
        <v>104</v>
      </c>
      <c r="C124" s="285" t="s">
        <v>167</v>
      </c>
      <c r="D124" s="209" t="s">
        <v>82</v>
      </c>
      <c r="E124" s="269">
        <v>39503</v>
      </c>
      <c r="F124" s="213">
        <v>41782</v>
      </c>
      <c r="G124" s="210">
        <v>3.2949999999999999</v>
      </c>
      <c r="H124" s="93">
        <v>121.14</v>
      </c>
      <c r="I124" s="284">
        <v>119.58199999999999</v>
      </c>
      <c r="J124" s="284">
        <v>119.741</v>
      </c>
      <c r="K124" s="121" t="s">
        <v>46</v>
      </c>
      <c r="M124" s="256">
        <f>+(J124-I124)/I124</f>
        <v>1.3296315498988647E-3</v>
      </c>
    </row>
    <row r="125" spans="2:14" ht="16.5" thickTop="1" thickBot="1">
      <c r="B125" s="283">
        <f t="shared" si="11"/>
        <v>105</v>
      </c>
      <c r="C125" s="285" t="s">
        <v>168</v>
      </c>
      <c r="D125" s="216" t="s">
        <v>169</v>
      </c>
      <c r="E125" s="269">
        <v>40543</v>
      </c>
      <c r="F125" s="227">
        <v>41775</v>
      </c>
      <c r="G125" s="217">
        <v>1.954</v>
      </c>
      <c r="H125" s="93">
        <v>104.666</v>
      </c>
      <c r="I125" s="284">
        <v>105.462</v>
      </c>
      <c r="J125" s="284">
        <v>105.773</v>
      </c>
      <c r="K125" s="131" t="s">
        <v>48</v>
      </c>
      <c r="M125" s="256">
        <f t="shared" ref="M125:M133" si="12">+(J125-I125)/I125</f>
        <v>2.948929472226895E-3</v>
      </c>
    </row>
    <row r="126" spans="2:14" ht="16.5" thickTop="1" thickBot="1">
      <c r="B126" s="283">
        <f t="shared" si="11"/>
        <v>106</v>
      </c>
      <c r="C126" s="285" t="s">
        <v>170</v>
      </c>
      <c r="D126" s="216" t="s">
        <v>169</v>
      </c>
      <c r="E126" s="269">
        <v>40543</v>
      </c>
      <c r="F126" s="227">
        <v>41775</v>
      </c>
      <c r="G126" s="325">
        <v>0.10299999999999999</v>
      </c>
      <c r="H126" s="93">
        <v>104.777</v>
      </c>
      <c r="I126" s="284">
        <v>103.541</v>
      </c>
      <c r="J126" s="284">
        <v>104.411</v>
      </c>
      <c r="K126" s="131" t="s">
        <v>48</v>
      </c>
      <c r="M126" s="256">
        <f t="shared" si="12"/>
        <v>8.40246858732294E-3</v>
      </c>
    </row>
    <row r="127" spans="2:14" ht="16.5" thickTop="1" thickBot="1">
      <c r="B127" s="283">
        <f t="shared" si="11"/>
        <v>107</v>
      </c>
      <c r="C127" s="326" t="s">
        <v>171</v>
      </c>
      <c r="D127" s="209" t="s">
        <v>91</v>
      </c>
      <c r="E127" s="269">
        <v>38671</v>
      </c>
      <c r="F127" s="213">
        <v>41785</v>
      </c>
      <c r="G127" s="217">
        <v>2.758</v>
      </c>
      <c r="H127" s="93">
        <v>177.00800000000001</v>
      </c>
      <c r="I127" s="284">
        <v>183.197</v>
      </c>
      <c r="J127" s="284">
        <v>183.36500000000001</v>
      </c>
      <c r="K127" s="121" t="s">
        <v>46</v>
      </c>
      <c r="M127" s="256">
        <f t="shared" si="12"/>
        <v>9.1704558480764622E-4</v>
      </c>
    </row>
    <row r="128" spans="2:14" ht="16.5" thickTop="1" thickBot="1">
      <c r="B128" s="283">
        <f t="shared" si="11"/>
        <v>108</v>
      </c>
      <c r="C128" s="326" t="s">
        <v>172</v>
      </c>
      <c r="D128" s="209" t="s">
        <v>91</v>
      </c>
      <c r="E128" s="287">
        <v>38671</v>
      </c>
      <c r="F128" s="298">
        <v>41785</v>
      </c>
      <c r="G128" s="302">
        <v>2.8759999999999999</v>
      </c>
      <c r="H128" s="93">
        <v>163.37700000000001</v>
      </c>
      <c r="I128" s="284">
        <v>168.536</v>
      </c>
      <c r="J128" s="284">
        <v>168.61</v>
      </c>
      <c r="K128" s="121" t="s">
        <v>46</v>
      </c>
      <c r="M128" s="256">
        <f t="shared" si="12"/>
        <v>4.390753310866063E-4</v>
      </c>
    </row>
    <row r="129" spans="2:14" ht="16.5" thickTop="1" thickBot="1">
      <c r="B129" s="283">
        <f t="shared" si="11"/>
        <v>109</v>
      </c>
      <c r="C129" s="326" t="s">
        <v>173</v>
      </c>
      <c r="D129" s="209" t="s">
        <v>91</v>
      </c>
      <c r="E129" s="287">
        <v>38671</v>
      </c>
      <c r="F129" s="298">
        <v>41785</v>
      </c>
      <c r="G129" s="302">
        <v>5.1680000000000001</v>
      </c>
      <c r="H129" s="93">
        <v>144.09399999999999</v>
      </c>
      <c r="I129" s="284">
        <v>147.517</v>
      </c>
      <c r="J129" s="284">
        <v>147.6</v>
      </c>
      <c r="K129" s="121" t="s">
        <v>46</v>
      </c>
      <c r="M129" s="256">
        <f t="shared" si="12"/>
        <v>5.6264701695396741E-4</v>
      </c>
    </row>
    <row r="130" spans="2:14" ht="15.75" customHeight="1" thickTop="1" thickBot="1">
      <c r="B130" s="283">
        <f t="shared" si="11"/>
        <v>110</v>
      </c>
      <c r="C130" s="326" t="s">
        <v>174</v>
      </c>
      <c r="D130" s="209" t="s">
        <v>91</v>
      </c>
      <c r="E130" s="287">
        <v>38835</v>
      </c>
      <c r="F130" s="298">
        <v>41421</v>
      </c>
      <c r="G130" s="302">
        <v>63.142000000000003</v>
      </c>
      <c r="H130" s="130">
        <v>11701.904</v>
      </c>
      <c r="I130" s="327">
        <v>12422.029</v>
      </c>
      <c r="J130" s="327">
        <v>12541.942999999999</v>
      </c>
      <c r="K130" s="121" t="s">
        <v>46</v>
      </c>
      <c r="M130" s="256">
        <f t="shared" si="12"/>
        <v>9.6533344109886437E-3</v>
      </c>
    </row>
    <row r="131" spans="2:14" ht="16.5" thickTop="1" thickBot="1">
      <c r="B131" s="283">
        <f t="shared" si="11"/>
        <v>111</v>
      </c>
      <c r="C131" s="285" t="s">
        <v>175</v>
      </c>
      <c r="D131" s="209" t="s">
        <v>91</v>
      </c>
      <c r="E131" s="287">
        <v>40014</v>
      </c>
      <c r="F131" s="328" t="s">
        <v>116</v>
      </c>
      <c r="G131" s="299" t="s">
        <v>116</v>
      </c>
      <c r="H131" s="93">
        <v>18.545000000000002</v>
      </c>
      <c r="I131" s="284">
        <v>18.736000000000001</v>
      </c>
      <c r="J131" s="284">
        <v>18.931999999999999</v>
      </c>
      <c r="K131" s="121" t="s">
        <v>46</v>
      </c>
      <c r="M131" s="256">
        <f t="shared" si="12"/>
        <v>1.0461144321092974E-2</v>
      </c>
    </row>
    <row r="132" spans="2:14" ht="16.5" thickTop="1" thickBot="1">
      <c r="B132" s="283">
        <f t="shared" si="11"/>
        <v>112</v>
      </c>
      <c r="C132" s="285" t="s">
        <v>176</v>
      </c>
      <c r="D132" s="209" t="s">
        <v>91</v>
      </c>
      <c r="E132" s="287">
        <v>40455</v>
      </c>
      <c r="F132" s="298" t="s">
        <v>116</v>
      </c>
      <c r="G132" s="299" t="s">
        <v>116</v>
      </c>
      <c r="H132" s="93">
        <v>134.499</v>
      </c>
      <c r="I132" s="284">
        <v>135.88399999999999</v>
      </c>
      <c r="J132" s="284">
        <v>136.434</v>
      </c>
      <c r="K132" s="121" t="s">
        <v>46</v>
      </c>
      <c r="M132" s="256">
        <f t="shared" si="12"/>
        <v>4.047569986164754E-3</v>
      </c>
    </row>
    <row r="133" spans="2:14" ht="16.5" thickTop="1" thickBot="1">
      <c r="B133" s="283">
        <f t="shared" si="11"/>
        <v>113</v>
      </c>
      <c r="C133" s="285" t="s">
        <v>177</v>
      </c>
      <c r="D133" s="209" t="s">
        <v>102</v>
      </c>
      <c r="E133" s="287">
        <v>40690</v>
      </c>
      <c r="F133" s="298" t="s">
        <v>116</v>
      </c>
      <c r="G133" s="299" t="s">
        <v>116</v>
      </c>
      <c r="H133" s="93">
        <v>104.934</v>
      </c>
      <c r="I133" s="284">
        <v>103.26900000000001</v>
      </c>
      <c r="J133" s="329">
        <v>103.96299999999999</v>
      </c>
      <c r="K133" s="312"/>
      <c r="L133" s="33"/>
      <c r="M133" s="330">
        <f t="shared" si="12"/>
        <v>6.720312969041904E-3</v>
      </c>
      <c r="N133" s="33"/>
    </row>
    <row r="134" spans="2:14" ht="16.5" thickTop="1" thickBot="1">
      <c r="B134" s="283">
        <f t="shared" si="11"/>
        <v>114</v>
      </c>
      <c r="C134" s="285" t="s">
        <v>178</v>
      </c>
      <c r="D134" s="209" t="s">
        <v>179</v>
      </c>
      <c r="E134" s="287">
        <v>40205</v>
      </c>
      <c r="F134" s="298">
        <v>40744</v>
      </c>
      <c r="G134" s="299">
        <v>1.5820000000000001</v>
      </c>
      <c r="H134" s="93">
        <v>85.902000000000001</v>
      </c>
      <c r="I134" s="304" t="s">
        <v>180</v>
      </c>
      <c r="J134" s="304" t="s">
        <v>180</v>
      </c>
      <c r="K134" s="137" t="s">
        <v>50</v>
      </c>
      <c r="M134" s="256" t="e">
        <f>+(I134-#REF!)/#REF!</f>
        <v>#VALUE!</v>
      </c>
    </row>
    <row r="135" spans="2:14" ht="16.5" thickTop="1" thickBot="1">
      <c r="B135" s="283">
        <f t="shared" si="11"/>
        <v>115</v>
      </c>
      <c r="C135" s="285" t="s">
        <v>181</v>
      </c>
      <c r="D135" s="209" t="s">
        <v>179</v>
      </c>
      <c r="E135" s="287">
        <v>40240</v>
      </c>
      <c r="F135" s="298">
        <v>41780</v>
      </c>
      <c r="G135" s="299">
        <v>0.80600000000000005</v>
      </c>
      <c r="H135" s="93">
        <v>117.44499999999999</v>
      </c>
      <c r="I135" s="284">
        <v>121.455</v>
      </c>
      <c r="J135" s="284">
        <v>120.35299999999999</v>
      </c>
      <c r="K135" s="137" t="s">
        <v>50</v>
      </c>
      <c r="M135" s="256" t="e">
        <f>+(I135-#REF!)/#REF!</f>
        <v>#REF!</v>
      </c>
    </row>
    <row r="136" spans="2:14" ht="16.5" thickTop="1" thickBot="1">
      <c r="B136" s="283">
        <f t="shared" si="11"/>
        <v>116</v>
      </c>
      <c r="C136" s="307" t="s">
        <v>182</v>
      </c>
      <c r="D136" s="311" t="s">
        <v>153</v>
      </c>
      <c r="E136" s="331">
        <v>40147</v>
      </c>
      <c r="F136" s="298">
        <v>41418</v>
      </c>
      <c r="G136" s="302">
        <v>32.752000000000002</v>
      </c>
      <c r="H136" s="164">
        <v>8818.5049999999992</v>
      </c>
      <c r="I136" s="332">
        <v>8765.6560000000009</v>
      </c>
      <c r="J136" s="332">
        <v>8753.3430000000008</v>
      </c>
      <c r="K136" s="121" t="s">
        <v>46</v>
      </c>
      <c r="M136" s="256">
        <f t="shared" ref="M136:M138" si="13">+(J136-I136)/I136</f>
        <v>-1.4046866543702035E-3</v>
      </c>
    </row>
    <row r="137" spans="2:14" ht="16.5" thickTop="1" thickBot="1">
      <c r="B137" s="283">
        <f t="shared" si="11"/>
        <v>117</v>
      </c>
      <c r="C137" s="333" t="s">
        <v>183</v>
      </c>
      <c r="D137" s="232" t="s">
        <v>96</v>
      </c>
      <c r="E137" s="334">
        <v>41359</v>
      </c>
      <c r="F137" s="335">
        <v>41789</v>
      </c>
      <c r="G137" s="336">
        <v>9.8000000000000004E-2</v>
      </c>
      <c r="H137" s="337">
        <v>9.0850000000000009</v>
      </c>
      <c r="I137" s="338">
        <v>8.9469999999999992</v>
      </c>
      <c r="J137" s="338">
        <v>9.0969999999999995</v>
      </c>
      <c r="K137" s="121" t="s">
        <v>46</v>
      </c>
      <c r="M137" s="256">
        <f t="shared" si="13"/>
        <v>1.6765396222197426E-2</v>
      </c>
    </row>
    <row r="138" spans="2:14" ht="16.5" thickTop="1" thickBot="1">
      <c r="B138" s="316">
        <f t="shared" si="11"/>
        <v>118</v>
      </c>
      <c r="C138" s="339" t="s">
        <v>184</v>
      </c>
      <c r="D138" s="340" t="s">
        <v>153</v>
      </c>
      <c r="E138" s="341">
        <v>41984</v>
      </c>
      <c r="F138" s="342" t="s">
        <v>116</v>
      </c>
      <c r="G138" s="343" t="s">
        <v>116</v>
      </c>
      <c r="H138" s="344">
        <v>99.599000000000004</v>
      </c>
      <c r="I138" s="345">
        <v>99.070999999999998</v>
      </c>
      <c r="J138" s="345">
        <v>99.331000000000003</v>
      </c>
      <c r="K138" s="121" t="s">
        <v>46</v>
      </c>
      <c r="M138" s="256">
        <f t="shared" si="13"/>
        <v>2.6243804947967127E-3</v>
      </c>
    </row>
    <row r="139" spans="2:14" ht="16.5" thickTop="1" thickBot="1">
      <c r="B139" s="31" t="s">
        <v>185</v>
      </c>
      <c r="C139" s="44"/>
      <c r="D139" s="44"/>
      <c r="E139" s="228"/>
      <c r="F139" s="228"/>
      <c r="G139" s="228"/>
      <c r="H139" s="44"/>
      <c r="I139" s="44"/>
      <c r="J139" s="45"/>
      <c r="M139" s="114"/>
    </row>
    <row r="140" spans="2:14" ht="16.5" thickTop="1" thickBot="1">
      <c r="B140" s="316">
        <v>119</v>
      </c>
      <c r="C140" s="339" t="s">
        <v>186</v>
      </c>
      <c r="D140" s="346" t="s">
        <v>115</v>
      </c>
      <c r="E140" s="341">
        <v>42024</v>
      </c>
      <c r="F140" s="342" t="s">
        <v>116</v>
      </c>
      <c r="G140" s="343" t="s">
        <v>116</v>
      </c>
      <c r="H140" s="347" t="s">
        <v>117</v>
      </c>
      <c r="I140" s="345">
        <v>100.289</v>
      </c>
      <c r="J140" s="345">
        <v>100.018</v>
      </c>
      <c r="K140" s="121" t="s">
        <v>46</v>
      </c>
      <c r="M140" s="122">
        <f t="shared" ref="M140" si="14">+(J140-I140)/I140</f>
        <v>-2.7021906689666943E-3</v>
      </c>
    </row>
    <row r="141" spans="2:14" ht="16.5" customHeight="1" thickTop="1" thickBot="1">
      <c r="B141" s="31" t="s">
        <v>187</v>
      </c>
      <c r="C141" s="44"/>
      <c r="D141" s="44"/>
      <c r="E141" s="228"/>
      <c r="F141" s="228"/>
      <c r="G141" s="228"/>
      <c r="H141" s="44"/>
      <c r="I141" s="44"/>
      <c r="J141" s="45"/>
      <c r="M141" s="114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63">
        <v>41317</v>
      </c>
      <c r="F142" s="351">
        <v>41789</v>
      </c>
      <c r="G142" s="352">
        <v>4.1000000000000002E-2</v>
      </c>
      <c r="H142" s="353">
        <v>8.8919999999999995</v>
      </c>
      <c r="I142" s="353">
        <v>8.9049999999999994</v>
      </c>
      <c r="J142" s="353">
        <v>9.01</v>
      </c>
      <c r="K142" s="121" t="s">
        <v>46</v>
      </c>
      <c r="M142" s="122">
        <f t="shared" ref="M142:M143" si="15">+(J142-I142)/I142</f>
        <v>1.1791128579449797E-2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5">
        <v>99.180999999999997</v>
      </c>
      <c r="I143" s="345">
        <v>98.867000000000004</v>
      </c>
      <c r="J143" s="345">
        <v>98.674999999999997</v>
      </c>
      <c r="K143" s="121" t="s">
        <v>46</v>
      </c>
      <c r="M143" s="122">
        <f t="shared" si="15"/>
        <v>-1.9420028927752159E-3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2015-02-16T14:47:51Z</dcterms:created>
  <dcterms:modified xsi:type="dcterms:W3CDTF">2015-02-16T14:48:25Z</dcterms:modified>
</cp:coreProperties>
</file>