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5-07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<sst xmlns="http://schemas.openxmlformats.org/spreadsheetml/2006/main" count="318" uniqueCount="173">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</sst>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topLeftCell="A112" zoomScaleNormal="100" workbookViewId="0">
      <selection activeCell="G142" sqref="G142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6.5703125" style="243" customWidth="1"/>
    <col min="4" max="4" width="30.5703125" style="243" customWidth="1"/>
    <col min="5" max="5" width="9.7109375" style="242" customWidth="1"/>
    <col min="6" max="6" width="14.140625" style="242" bestFit="1" customWidth="1"/>
    <col min="7" max="7" width="8.42578125" style="242" bestFit="1" customWidth="1"/>
    <col min="8" max="8" width="10.28515625" style="242" customWidth="1"/>
    <col min="9" max="9" width="13.710937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145.798</v>
      </c>
      <c r="J6" s="33">
        <v>145.83500000000001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12.833</v>
      </c>
      <c r="J8" s="33">
        <v>12.837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1.32</v>
      </c>
      <c r="J10" s="33">
        <v>1.321</v>
      </c>
      <c r="K10" s="36" t="s">
        <v>17</v>
      </c>
      <c r="L10" s="34"/>
      <c r="M10" s="35">
        <f t="shared" ref="M10" si="0">+(J10-I10)/I10</f>
        <v>7.5757575757567409E-4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35.741999999999997</v>
      </c>
      <c r="J12" s="55">
        <v>35.750999999999998</v>
      </c>
      <c r="K12" s="34"/>
      <c r="L12" s="34"/>
      <c r="M12" s="35">
        <f t="shared" ref="M12:M13" si="1">+(J12-I12)/I12</f>
        <v>2.5180459963069617E-4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48.622999999999998</v>
      </c>
      <c r="J13" s="55">
        <v>48.634999999999998</v>
      </c>
      <c r="K13" s="34"/>
      <c r="L13" s="34"/>
      <c r="M13" s="35">
        <f t="shared" si="1"/>
        <v>2.4679678341526552E-4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159.357</v>
      </c>
      <c r="J15" s="66">
        <v>159.22800000000001</v>
      </c>
      <c r="K15" s="34"/>
      <c r="L15" s="34"/>
      <c r="M15" s="35">
        <f t="shared" ref="M15:M21" si="2">+(J15-I15)/I15</f>
        <v>-8.0950319094856625E-4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557.84</v>
      </c>
      <c r="J16" s="55">
        <v>557.298</v>
      </c>
      <c r="K16" s="34"/>
      <c r="L16" s="34"/>
      <c r="M16" s="35">
        <f t="shared" si="2"/>
        <v>-9.7160476122190944E-4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121.051</v>
      </c>
      <c r="J17" s="55">
        <v>120.777</v>
      </c>
      <c r="K17" s="34"/>
      <c r="L17" s="34"/>
      <c r="M17" s="35">
        <f t="shared" si="2"/>
        <v>-2.2635087690312423E-3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123.17400000000001</v>
      </c>
      <c r="J18" s="55">
        <v>123.102</v>
      </c>
      <c r="K18" s="34"/>
      <c r="L18" s="34"/>
      <c r="M18" s="35">
        <f t="shared" si="2"/>
        <v>-5.8453894490722658E-4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116.977</v>
      </c>
      <c r="J19" s="55">
        <v>116.877</v>
      </c>
      <c r="K19" s="34"/>
      <c r="L19" s="34"/>
      <c r="M19" s="35">
        <f t="shared" si="2"/>
        <v>-8.5486890585336026E-4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112.28700000000001</v>
      </c>
      <c r="J20" s="55">
        <v>112.26600000000001</v>
      </c>
      <c r="K20" s="34"/>
      <c r="L20" s="34"/>
      <c r="M20" s="35">
        <f t="shared" si="2"/>
        <v>-1.8702075930428986E-4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87.600999999999999</v>
      </c>
      <c r="J21" s="55">
        <v>87.594999999999999</v>
      </c>
      <c r="K21" s="34"/>
      <c r="L21" s="34"/>
      <c r="M21" s="35">
        <f t="shared" si="2"/>
        <v>-6.8492368808577842E-5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132.941</v>
      </c>
      <c r="J22" s="55">
        <v>133.00399999999999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99.748999999999995</v>
      </c>
      <c r="J23" s="55">
        <v>99.792000000000002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107.215</v>
      </c>
      <c r="J24" s="79">
        <v>107.151</v>
      </c>
      <c r="K24" s="34"/>
      <c r="L24" s="34"/>
      <c r="M24" s="35">
        <f>+(J24-I24)/I24</f>
        <v>-5.9693139952438708E-4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1338.91</v>
      </c>
      <c r="J26" s="89">
        <v>1338.6990000000001</v>
      </c>
      <c r="K26" s="90" t="s">
        <v>38</v>
      </c>
      <c r="M26" s="91">
        <f t="shared" ref="M26:M38" si="3">+(J26-I26)/I26</f>
        <v>-1.5759087616046838E-4</v>
      </c>
    </row>
    <row r="27" spans="2:14" ht="16.5" thickTop="1" thickBot="1">
      <c r="B27" s="51">
        <f t="shared" ref="B27:B34" si="4"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2277.6770000000001</v>
      </c>
      <c r="J27" s="95">
        <v>2269.962</v>
      </c>
      <c r="K27" s="96" t="s">
        <v>40</v>
      </c>
      <c r="M27" s="91">
        <f t="shared" si="3"/>
        <v>-3.3872230346972572E-3</v>
      </c>
    </row>
    <row r="28" spans="2:14" ht="16.5" thickTop="1" thickBot="1">
      <c r="B28" s="51">
        <f t="shared" si="4"/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104.79300000000001</v>
      </c>
      <c r="J28" s="100">
        <v>104.65600000000001</v>
      </c>
      <c r="K28" s="101" t="s">
        <v>42</v>
      </c>
      <c r="M28" s="91">
        <f t="shared" si="3"/>
        <v>-1.3073392306738089E-3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102.324</v>
      </c>
      <c r="J29" s="55">
        <v>102.574</v>
      </c>
      <c r="K29" s="90" t="s">
        <v>38</v>
      </c>
      <c r="M29" s="91">
        <f t="shared" si="3"/>
        <v>2.4432195770298271E-3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122.57299999999999</v>
      </c>
      <c r="J30" s="55">
        <v>122.57899999999999</v>
      </c>
      <c r="K30" s="90" t="s">
        <v>38</v>
      </c>
      <c r="M30" s="91">
        <f t="shared" si="3"/>
        <v>4.8950421381545919E-5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1192.2529999999999</v>
      </c>
      <c r="J31" s="104">
        <v>1190.383</v>
      </c>
      <c r="K31" s="105" t="s">
        <v>17</v>
      </c>
      <c r="M31" s="91">
        <f t="shared" si="3"/>
        <v>-1.5684590435082915E-3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126.947</v>
      </c>
      <c r="J32" s="55">
        <v>126.611</v>
      </c>
      <c r="K32" s="90" t="s">
        <v>38</v>
      </c>
      <c r="M32" s="91">
        <f t="shared" si="3"/>
        <v>-2.6467738505045295E-3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15.565</v>
      </c>
      <c r="J33" s="55">
        <v>15.47</v>
      </c>
      <c r="K33" s="90" t="s">
        <v>38</v>
      </c>
      <c r="M33" s="91">
        <f t="shared" si="3"/>
        <v>-6.1034371988434866E-3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5941.8360000000002</v>
      </c>
      <c r="J34" s="95">
        <v>5940.4579999999996</v>
      </c>
      <c r="K34" s="90" t="s">
        <v>38</v>
      </c>
      <c r="M34" s="91">
        <f t="shared" si="3"/>
        <v>-2.3191484921505931E-4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5060.03</v>
      </c>
      <c r="J35" s="95">
        <v>5065.5129999999999</v>
      </c>
      <c r="K35" s="90"/>
      <c r="M35" s="91">
        <f t="shared" si="3"/>
        <v>1.0835904134956066E-3</v>
      </c>
    </row>
    <row r="36" spans="1:14" ht="16.5" thickTop="1" thickBot="1">
      <c r="B36" s="51">
        <f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2.21</v>
      </c>
      <c r="J36" s="104">
        <v>2.2040000000000002</v>
      </c>
      <c r="K36" s="105" t="s">
        <v>17</v>
      </c>
      <c r="M36" s="91">
        <f t="shared" si="3"/>
        <v>-2.7149321266967345E-3</v>
      </c>
    </row>
    <row r="37" spans="1:14" ht="16.5" thickTop="1" thickBot="1">
      <c r="A37" s="6" t="s">
        <v>53</v>
      </c>
      <c r="B37" s="51">
        <f>B36+1</f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1.905</v>
      </c>
      <c r="J37" s="104">
        <v>1.9</v>
      </c>
      <c r="K37" s="105" t="s">
        <v>17</v>
      </c>
      <c r="M37" s="91">
        <f t="shared" si="3"/>
        <v>-2.6246719160105594E-3</v>
      </c>
    </row>
    <row r="38" spans="1:14" ht="16.5" thickTop="1" thickBot="1">
      <c r="B38" s="51">
        <f>B37+1</f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1.145</v>
      </c>
      <c r="J38" s="78">
        <v>1.133</v>
      </c>
      <c r="K38" s="101" t="s">
        <v>42</v>
      </c>
      <c r="M38" s="91">
        <f t="shared" si="3"/>
        <v>-1.0480349344978174E-2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106.14</v>
      </c>
      <c r="J44" s="136">
        <v>106.172</v>
      </c>
      <c r="K44" s="34"/>
      <c r="L44" s="34"/>
      <c r="M44" s="35"/>
      <c r="N44" s="34"/>
    </row>
    <row r="45" spans="1:14" ht="16.5" thickTop="1" thickBot="1">
      <c r="B45" s="137">
        <f t="shared" ref="B45:B68" si="5"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102.503</v>
      </c>
      <c r="J45" s="55">
        <v>102.532</v>
      </c>
      <c r="K45" s="34"/>
      <c r="L45" s="34"/>
      <c r="M45" s="35"/>
      <c r="N45" s="34"/>
    </row>
    <row r="46" spans="1:14" ht="16.5" thickTop="1" thickBot="1">
      <c r="B46" s="137">
        <f t="shared" si="5"/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103.783</v>
      </c>
      <c r="J46" s="55">
        <v>103.81100000000001</v>
      </c>
      <c r="K46" s="34"/>
      <c r="L46" s="34"/>
      <c r="M46" s="35"/>
      <c r="N46" s="34"/>
    </row>
    <row r="47" spans="1:14" ht="16.5" thickTop="1" thickBot="1">
      <c r="B47" s="137">
        <f t="shared" si="5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100.73</v>
      </c>
      <c r="J47" s="55">
        <v>100.741</v>
      </c>
      <c r="K47" s="34"/>
      <c r="L47" s="34"/>
      <c r="M47" s="35"/>
      <c r="N47" s="34"/>
    </row>
    <row r="48" spans="1:14" ht="16.5" thickTop="1" thickBot="1">
      <c r="B48" s="137">
        <f t="shared" si="5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101.565</v>
      </c>
      <c r="J48" s="55">
        <v>101.59699999999999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105.121</v>
      </c>
      <c r="J49" s="55">
        <v>105.148</v>
      </c>
      <c r="K49" s="34"/>
      <c r="L49" s="34"/>
      <c r="M49" s="44"/>
      <c r="N49" s="34"/>
    </row>
    <row r="50" spans="2:14">
      <c r="B50" s="137">
        <f t="shared" si="5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102.083</v>
      </c>
      <c r="J50" s="55">
        <v>102.121</v>
      </c>
      <c r="K50" s="34"/>
      <c r="L50" s="34"/>
      <c r="M50" s="44"/>
      <c r="N50" s="34"/>
    </row>
    <row r="51" spans="2:14" ht="15.75" thickBot="1">
      <c r="B51" s="137">
        <f t="shared" si="5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101.702</v>
      </c>
      <c r="J51" s="55">
        <v>101.733</v>
      </c>
      <c r="K51" s="34"/>
      <c r="L51" s="34"/>
      <c r="M51" s="44"/>
      <c r="N51" s="34"/>
    </row>
    <row r="52" spans="2:14" ht="16.5" thickTop="1" thickBot="1">
      <c r="B52" s="137">
        <f t="shared" si="5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102.283</v>
      </c>
      <c r="J52" s="55">
        <v>102.31399999999999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103.807</v>
      </c>
      <c r="J53" s="142">
        <v>103.834</v>
      </c>
    </row>
    <row r="54" spans="2:14" ht="16.5" thickTop="1" thickBot="1">
      <c r="B54" s="137">
        <f t="shared" si="5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100.13</v>
      </c>
      <c r="J54" s="142">
        <v>100.15600000000001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102.28400000000001</v>
      </c>
      <c r="J55" s="55">
        <v>102.31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102.307</v>
      </c>
      <c r="J56" s="55">
        <v>102.334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104.962</v>
      </c>
      <c r="J57" s="55">
        <v>104.992</v>
      </c>
      <c r="K57" s="34"/>
      <c r="L57" s="34"/>
      <c r="M57" s="35"/>
      <c r="N57" s="34"/>
    </row>
    <row r="58" spans="2:14" ht="16.5" thickTop="1" thickBot="1">
      <c r="B58" s="137">
        <f t="shared" si="5"/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103.783</v>
      </c>
      <c r="J58" s="55">
        <v>103.815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101.721</v>
      </c>
      <c r="J59" s="55">
        <v>101.74299999999999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100.836</v>
      </c>
      <c r="J60" s="55">
        <v>100.86499999999999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102.827</v>
      </c>
      <c r="J61" s="55">
        <v>102.85599999999999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100.633</v>
      </c>
      <c r="J62" s="55">
        <v>100.66500000000001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101.794</v>
      </c>
      <c r="J63" s="55">
        <v>101.824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102.81699999999999</v>
      </c>
      <c r="J64" s="142">
        <v>102.84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54" t="s">
        <v>95</v>
      </c>
      <c r="D65" s="155" t="s">
        <v>96</v>
      </c>
      <c r="E65" s="134">
        <v>35481</v>
      </c>
      <c r="F65" s="134">
        <v>41421</v>
      </c>
      <c r="G65" s="156">
        <v>3.8660000000000001</v>
      </c>
      <c r="H65" s="55">
        <v>102.367</v>
      </c>
      <c r="I65" s="55">
        <v>100.621</v>
      </c>
      <c r="J65" s="55">
        <v>100.65300000000001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 t="shared" si="5"/>
        <v>51</v>
      </c>
      <c r="C66" s="157" t="s">
        <v>97</v>
      </c>
      <c r="D66" s="155" t="s">
        <v>32</v>
      </c>
      <c r="E66" s="134">
        <v>39706</v>
      </c>
      <c r="F66" s="134">
        <v>41388</v>
      </c>
      <c r="G66" s="156">
        <v>3.746</v>
      </c>
      <c r="H66" s="55">
        <v>103.8</v>
      </c>
      <c r="I66" s="55">
        <v>101.932</v>
      </c>
      <c r="J66" s="55">
        <v>101.962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57" t="s">
        <v>98</v>
      </c>
      <c r="D67" s="155" t="s">
        <v>10</v>
      </c>
      <c r="E67" s="134">
        <v>38565</v>
      </c>
      <c r="F67" s="134">
        <v>41425</v>
      </c>
      <c r="G67" s="156">
        <v>3.1349999999999998</v>
      </c>
      <c r="H67" s="55">
        <v>104.521</v>
      </c>
      <c r="I67" s="55">
        <v>103.11199999999999</v>
      </c>
      <c r="J67" s="55">
        <v>103.13800000000001</v>
      </c>
      <c r="K67" s="34"/>
      <c r="L67" s="34"/>
      <c r="M67" s="35"/>
      <c r="N67" s="34"/>
    </row>
    <row r="68" spans="1:14" ht="16.5" thickTop="1" thickBot="1">
      <c r="B68" s="158">
        <f t="shared" si="5"/>
        <v>53</v>
      </c>
      <c r="C68" s="159" t="s">
        <v>99</v>
      </c>
      <c r="D68" s="160" t="s">
        <v>100</v>
      </c>
      <c r="E68" s="161">
        <v>34288</v>
      </c>
      <c r="F68" s="161">
        <v>41418</v>
      </c>
      <c r="G68" s="162">
        <v>3.2829999999999999</v>
      </c>
      <c r="H68" s="163">
        <v>101.94199999999999</v>
      </c>
      <c r="I68" s="163">
        <v>100.52200000000001</v>
      </c>
      <c r="J68" s="163">
        <v>100.551</v>
      </c>
      <c r="K68" s="34"/>
      <c r="L68" s="34"/>
      <c r="M68" s="35"/>
      <c r="N68" s="34"/>
    </row>
    <row r="69" spans="1:14" ht="16.5" thickTop="1" thickBot="1">
      <c r="A69" s="6" t="s">
        <v>53</v>
      </c>
      <c r="B69" s="164" t="s">
        <v>101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67">
        <v>54</v>
      </c>
      <c r="C70" s="168" t="s">
        <v>102</v>
      </c>
      <c r="D70" s="169" t="s">
        <v>13</v>
      </c>
      <c r="E70" s="134">
        <v>39084</v>
      </c>
      <c r="F70" s="134">
        <v>41394</v>
      </c>
      <c r="G70" s="135">
        <v>0.314</v>
      </c>
      <c r="H70" s="170">
        <v>10.458</v>
      </c>
      <c r="I70" s="170">
        <v>10.334</v>
      </c>
      <c r="J70" s="170">
        <v>10.337</v>
      </c>
      <c r="K70" s="34"/>
      <c r="L70" s="34"/>
      <c r="M70" s="35"/>
      <c r="N70" s="34"/>
    </row>
    <row r="71" spans="1:14" ht="16.5" thickTop="1" thickBot="1">
      <c r="A71" s="6" t="s">
        <v>53</v>
      </c>
      <c r="B71" s="171">
        <f>+B70+1</f>
        <v>55</v>
      </c>
      <c r="C71" s="172" t="s">
        <v>103</v>
      </c>
      <c r="D71" s="173" t="s">
        <v>22</v>
      </c>
      <c r="E71" s="174">
        <v>39762</v>
      </c>
      <c r="F71" s="174">
        <v>41415</v>
      </c>
      <c r="G71" s="156">
        <v>3.9449999999999998</v>
      </c>
      <c r="H71" s="175">
        <v>103.31</v>
      </c>
      <c r="I71" s="175">
        <v>101.229</v>
      </c>
      <c r="J71" s="175">
        <v>101.25700000000001</v>
      </c>
      <c r="M71" s="91"/>
    </row>
    <row r="72" spans="1:14" ht="16.5" thickTop="1" thickBot="1">
      <c r="B72" s="176">
        <f>+B71+1</f>
        <v>56</v>
      </c>
      <c r="C72" s="177" t="s">
        <v>104</v>
      </c>
      <c r="D72" s="160" t="s">
        <v>105</v>
      </c>
      <c r="E72" s="178">
        <v>40543</v>
      </c>
      <c r="F72" s="178">
        <v>41418</v>
      </c>
      <c r="G72" s="162">
        <v>3.57</v>
      </c>
      <c r="H72" s="79">
        <v>103.455</v>
      </c>
      <c r="I72" s="79">
        <v>101.79</v>
      </c>
      <c r="J72" s="79">
        <v>101.81399999999999</v>
      </c>
      <c r="M72" s="91"/>
    </row>
    <row r="73" spans="1:14" ht="18" customHeight="1" thickTop="1" thickBot="1">
      <c r="B73" s="129" t="s">
        <v>106</v>
      </c>
      <c r="C73" s="165"/>
      <c r="D73" s="165"/>
      <c r="E73" s="165"/>
      <c r="F73" s="165"/>
      <c r="G73" s="165"/>
      <c r="H73" s="165"/>
      <c r="I73" s="179"/>
      <c r="J73" s="180"/>
      <c r="M73" s="91"/>
    </row>
    <row r="74" spans="1:14" ht="16.5" thickTop="1" thickBot="1">
      <c r="B74" s="181">
        <v>57</v>
      </c>
      <c r="C74" s="182" t="s">
        <v>107</v>
      </c>
      <c r="D74" s="183" t="s">
        <v>74</v>
      </c>
      <c r="E74" s="146">
        <v>39503</v>
      </c>
      <c r="F74" s="146">
        <v>41418</v>
      </c>
      <c r="G74" s="184">
        <v>3.6549999999999998</v>
      </c>
      <c r="H74" s="33">
        <v>101.07899999999999</v>
      </c>
      <c r="I74" s="33">
        <v>99.466999999999999</v>
      </c>
      <c r="J74" s="33">
        <v>99.536000000000001</v>
      </c>
      <c r="K74" s="90" t="s">
        <v>38</v>
      </c>
      <c r="M74" s="91">
        <f>+(J74-I74)/I74</f>
        <v>6.9369740718029714E-4</v>
      </c>
    </row>
    <row r="75" spans="1:14" ht="13.5" customHeight="1" thickTop="1" thickBot="1">
      <c r="B75" s="129" t="s">
        <v>108</v>
      </c>
      <c r="C75" s="165"/>
      <c r="D75" s="165"/>
      <c r="E75" s="165"/>
      <c r="F75" s="165"/>
      <c r="G75" s="165"/>
      <c r="H75" s="165"/>
      <c r="I75" s="179"/>
      <c r="J75" s="180"/>
      <c r="M75" s="185"/>
    </row>
    <row r="76" spans="1:14" ht="16.5" thickTop="1" thickBot="1">
      <c r="B76" s="186">
        <v>58</v>
      </c>
      <c r="C76" s="168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67.673000000000002</v>
      </c>
      <c r="J76" s="136">
        <v>67.611999999999995</v>
      </c>
      <c r="K76" s="34"/>
      <c r="L76" s="34"/>
      <c r="M76" s="35"/>
      <c r="N76" s="34"/>
    </row>
    <row r="77" spans="1:14" ht="16.5" thickTop="1" thickBot="1">
      <c r="B77" s="186">
        <f t="shared" ref="B77:B90" si="6">+B76+1</f>
        <v>59</v>
      </c>
      <c r="C77" s="172" t="s">
        <v>110</v>
      </c>
      <c r="D77" s="173" t="s">
        <v>65</v>
      </c>
      <c r="E77" s="187">
        <v>34415</v>
      </c>
      <c r="F77" s="134">
        <v>41421</v>
      </c>
      <c r="G77" s="156">
        <v>2.2160000000000002</v>
      </c>
      <c r="H77" s="55">
        <v>150.572</v>
      </c>
      <c r="I77" s="55">
        <v>149.06700000000001</v>
      </c>
      <c r="J77" s="55">
        <v>148.941</v>
      </c>
      <c r="K77" s="34"/>
      <c r="L77" s="34"/>
      <c r="M77" s="35"/>
      <c r="N77" s="34"/>
    </row>
    <row r="78" spans="1:14" ht="16.5" thickTop="1" thickBot="1">
      <c r="B78" s="186">
        <f t="shared" si="6"/>
        <v>60</v>
      </c>
      <c r="C78" s="172" t="s">
        <v>111</v>
      </c>
      <c r="D78" s="155" t="s">
        <v>65</v>
      </c>
      <c r="E78" s="187">
        <v>34415</v>
      </c>
      <c r="F78" s="134">
        <v>41421</v>
      </c>
      <c r="G78" s="156">
        <v>18.41</v>
      </c>
      <c r="H78" s="55">
        <v>1493.097</v>
      </c>
      <c r="I78" s="55">
        <v>1484.21</v>
      </c>
      <c r="J78" s="55">
        <v>1482.874</v>
      </c>
      <c r="K78" s="34"/>
      <c r="L78" s="34"/>
      <c r="M78" s="35"/>
      <c r="N78" s="34"/>
    </row>
    <row r="79" spans="1:14" ht="16.5" thickTop="1" thickBot="1">
      <c r="B79" s="186">
        <f t="shared" si="6"/>
        <v>61</v>
      </c>
      <c r="C79" s="172" t="s">
        <v>112</v>
      </c>
      <c r="D79" s="188" t="s">
        <v>71</v>
      </c>
      <c r="E79" s="187">
        <v>34449</v>
      </c>
      <c r="F79" s="134">
        <v>41396</v>
      </c>
      <c r="G79" s="156">
        <v>2.3940000000000001</v>
      </c>
      <c r="H79" s="55">
        <v>111.72499999999999</v>
      </c>
      <c r="I79" s="55">
        <v>108.78700000000001</v>
      </c>
      <c r="J79" s="55">
        <v>108.834</v>
      </c>
      <c r="K79" s="34"/>
      <c r="L79" s="34"/>
      <c r="M79" s="35"/>
      <c r="N79" s="34"/>
    </row>
    <row r="80" spans="1:14" ht="16.5" thickTop="1" thickBot="1">
      <c r="B80" s="186">
        <f t="shared" si="6"/>
        <v>62</v>
      </c>
      <c r="C80" s="189" t="s">
        <v>113</v>
      </c>
      <c r="D80" s="188" t="s">
        <v>71</v>
      </c>
      <c r="E80" s="187">
        <v>37196</v>
      </c>
      <c r="F80" s="134">
        <v>41396</v>
      </c>
      <c r="G80" s="156">
        <v>1.6930000000000001</v>
      </c>
      <c r="H80" s="55">
        <v>110.651</v>
      </c>
      <c r="I80" s="55">
        <v>107.408</v>
      </c>
      <c r="J80" s="55">
        <v>107.43</v>
      </c>
      <c r="K80" s="34"/>
      <c r="L80" s="34"/>
      <c r="M80" s="35"/>
      <c r="N80" s="34"/>
    </row>
    <row r="81" spans="1:16" ht="16.5" thickTop="1" thickBot="1">
      <c r="B81" s="186">
        <f t="shared" si="6"/>
        <v>63</v>
      </c>
      <c r="C81" s="172" t="s">
        <v>114</v>
      </c>
      <c r="D81" s="173" t="s">
        <v>44</v>
      </c>
      <c r="E81" s="187">
        <v>34311</v>
      </c>
      <c r="F81" s="134">
        <v>41425</v>
      </c>
      <c r="G81" s="156">
        <v>0.34899999999999998</v>
      </c>
      <c r="H81" s="55">
        <v>87.724000000000004</v>
      </c>
      <c r="I81" s="55">
        <v>86.274000000000001</v>
      </c>
      <c r="J81" s="55">
        <v>86.262</v>
      </c>
      <c r="K81" s="34"/>
      <c r="L81" s="34"/>
      <c r="M81" s="35"/>
      <c r="N81" s="34"/>
    </row>
    <row r="82" spans="1:16" ht="16.5" thickTop="1" thickBot="1">
      <c r="B82" s="186">
        <f t="shared" si="6"/>
        <v>64</v>
      </c>
      <c r="C82" s="172" t="s">
        <v>115</v>
      </c>
      <c r="D82" s="173" t="s">
        <v>78</v>
      </c>
      <c r="E82" s="187">
        <v>36367</v>
      </c>
      <c r="F82" s="134">
        <v>41351</v>
      </c>
      <c r="G82" s="156">
        <v>0.38600000000000001</v>
      </c>
      <c r="H82" s="55">
        <v>16.757000000000001</v>
      </c>
      <c r="I82" s="55">
        <v>16.600999999999999</v>
      </c>
      <c r="J82" s="55">
        <v>16.600999999999999</v>
      </c>
      <c r="K82" s="34"/>
      <c r="L82" s="34"/>
      <c r="M82" s="35"/>
      <c r="N82" s="34"/>
    </row>
    <row r="83" spans="1:16" ht="16.5" thickTop="1" thickBot="1">
      <c r="B83" s="186">
        <f t="shared" si="6"/>
        <v>65</v>
      </c>
      <c r="C83" s="172" t="s">
        <v>116</v>
      </c>
      <c r="D83" s="173" t="s">
        <v>86</v>
      </c>
      <c r="E83" s="187">
        <v>36857</v>
      </c>
      <c r="F83" s="190">
        <v>47190</v>
      </c>
      <c r="G83" s="156">
        <v>3.907</v>
      </c>
      <c r="H83" s="55">
        <v>269.423</v>
      </c>
      <c r="I83" s="55">
        <v>271.33300000000003</v>
      </c>
      <c r="J83" s="55">
        <v>271.33300000000003</v>
      </c>
      <c r="K83" s="34"/>
      <c r="L83" s="34"/>
      <c r="M83" s="35"/>
      <c r="N83" s="34"/>
    </row>
    <row r="84" spans="1:16" ht="16.5" thickTop="1" thickBot="1">
      <c r="A84" s="6">
        <v>44</v>
      </c>
      <c r="B84" s="186">
        <f t="shared" si="6"/>
        <v>66</v>
      </c>
      <c r="C84" s="172" t="s">
        <v>117</v>
      </c>
      <c r="D84" s="155" t="s">
        <v>90</v>
      </c>
      <c r="E84" s="187">
        <v>34599</v>
      </c>
      <c r="F84" s="134">
        <v>41424</v>
      </c>
      <c r="G84" s="156">
        <v>0.87</v>
      </c>
      <c r="H84" s="55">
        <v>39.445</v>
      </c>
      <c r="I84" s="55">
        <v>36.314</v>
      </c>
      <c r="J84" s="55">
        <v>36.396999999999998</v>
      </c>
      <c r="K84" s="34"/>
      <c r="L84" s="34"/>
      <c r="M84" s="35"/>
      <c r="N84" s="34"/>
    </row>
    <row r="85" spans="1:16" ht="15.75" customHeight="1" thickTop="1" thickBot="1">
      <c r="B85" s="186">
        <f t="shared" si="6"/>
        <v>67</v>
      </c>
      <c r="C85" s="189" t="s">
        <v>118</v>
      </c>
      <c r="D85" s="155" t="s">
        <v>94</v>
      </c>
      <c r="E85" s="187">
        <v>38777</v>
      </c>
      <c r="F85" s="134">
        <v>41425</v>
      </c>
      <c r="G85" s="156">
        <v>16.587</v>
      </c>
      <c r="H85" s="95">
        <v>2463.9589999999998</v>
      </c>
      <c r="I85" s="95">
        <v>2369.3560000000002</v>
      </c>
      <c r="J85" s="95">
        <v>2365.0920000000001</v>
      </c>
      <c r="K85" s="34"/>
      <c r="L85" s="34"/>
      <c r="M85" s="35"/>
      <c r="N85" s="34"/>
    </row>
    <row r="86" spans="1:16" ht="13.5" customHeight="1" thickTop="1" thickBot="1">
      <c r="B86" s="186">
        <f t="shared" si="6"/>
        <v>68</v>
      </c>
      <c r="C86" s="172" t="s">
        <v>119</v>
      </c>
      <c r="D86" s="173" t="s">
        <v>96</v>
      </c>
      <c r="E86" s="187">
        <v>34423</v>
      </c>
      <c r="F86" s="134">
        <v>41410</v>
      </c>
      <c r="G86" s="156">
        <v>1.476</v>
      </c>
      <c r="H86" s="55">
        <v>78.373999999999995</v>
      </c>
      <c r="I86" s="55">
        <v>76.054000000000002</v>
      </c>
      <c r="J86" s="55">
        <v>76.081000000000003</v>
      </c>
      <c r="K86" s="34"/>
      <c r="L86" s="34"/>
      <c r="M86" s="35"/>
      <c r="N86" s="34"/>
    </row>
    <row r="87" spans="1:16" ht="16.5" thickTop="1" thickBot="1">
      <c r="B87" s="186">
        <f t="shared" si="6"/>
        <v>69</v>
      </c>
      <c r="C87" s="172" t="s">
        <v>120</v>
      </c>
      <c r="D87" s="173" t="s">
        <v>96</v>
      </c>
      <c r="E87" s="187">
        <v>34731</v>
      </c>
      <c r="F87" s="134">
        <v>41408</v>
      </c>
      <c r="G87" s="156">
        <v>1.1359999999999999</v>
      </c>
      <c r="H87" s="55">
        <v>58.042999999999999</v>
      </c>
      <c r="I87" s="55">
        <v>56.734999999999999</v>
      </c>
      <c r="J87" s="55">
        <v>56.768000000000001</v>
      </c>
      <c r="K87" s="34"/>
      <c r="L87" s="34"/>
      <c r="M87" s="35"/>
      <c r="N87" s="34"/>
    </row>
    <row r="88" spans="1:16" ht="16.5" thickTop="1" thickBot="1">
      <c r="B88" s="186">
        <f t="shared" si="6"/>
        <v>70</v>
      </c>
      <c r="C88" s="191" t="s">
        <v>121</v>
      </c>
      <c r="D88" s="192" t="s">
        <v>100</v>
      </c>
      <c r="E88" s="187">
        <v>36192</v>
      </c>
      <c r="F88" s="161">
        <v>41418</v>
      </c>
      <c r="G88" s="162">
        <v>0.95799999999999996</v>
      </c>
      <c r="H88" s="55">
        <v>99.438000000000002</v>
      </c>
      <c r="I88" s="55">
        <v>100.52500000000001</v>
      </c>
      <c r="J88" s="55">
        <v>100.551</v>
      </c>
      <c r="K88" s="34"/>
      <c r="L88" s="34"/>
      <c r="M88" s="35"/>
      <c r="N88" s="34"/>
    </row>
    <row r="89" spans="1:16" ht="16.5" thickTop="1" thickBot="1">
      <c r="B89" s="186">
        <f t="shared" si="6"/>
        <v>71</v>
      </c>
      <c r="C89" s="193" t="s">
        <v>122</v>
      </c>
      <c r="D89" s="173" t="s">
        <v>100</v>
      </c>
      <c r="E89" s="187">
        <v>36297</v>
      </c>
      <c r="F89" s="161">
        <v>41418</v>
      </c>
      <c r="G89" s="156">
        <v>1.2190000000000001</v>
      </c>
      <c r="H89" s="55">
        <v>111.271</v>
      </c>
      <c r="I89" s="55">
        <v>111.084</v>
      </c>
      <c r="J89" s="55">
        <v>111.09099999999999</v>
      </c>
      <c r="K89" s="34"/>
      <c r="L89" s="34"/>
      <c r="M89" s="35"/>
      <c r="N89" s="34"/>
    </row>
    <row r="90" spans="1:16" ht="16.5" thickTop="1" thickBot="1">
      <c r="B90" s="194">
        <f t="shared" si="6"/>
        <v>72</v>
      </c>
      <c r="C90" s="177" t="s">
        <v>123</v>
      </c>
      <c r="D90" s="192" t="s">
        <v>100</v>
      </c>
      <c r="E90" s="161">
        <v>36626</v>
      </c>
      <c r="F90" s="161">
        <v>41061</v>
      </c>
      <c r="G90" s="162">
        <v>0.33100000000000002</v>
      </c>
      <c r="H90" s="78">
        <v>99.760999999999996</v>
      </c>
      <c r="I90" s="78">
        <v>100.6</v>
      </c>
      <c r="J90" s="78">
        <v>100.64100000000001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129" t="s">
        <v>124</v>
      </c>
      <c r="C91" s="165"/>
      <c r="D91" s="165"/>
      <c r="E91" s="165"/>
      <c r="F91" s="165"/>
      <c r="G91" s="165"/>
      <c r="H91" s="165"/>
      <c r="I91" s="179"/>
      <c r="J91" s="180"/>
      <c r="M91" s="84"/>
    </row>
    <row r="92" spans="1:16" ht="16.5" thickTop="1" thickBot="1">
      <c r="B92" s="195">
        <v>73</v>
      </c>
      <c r="C92" s="168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11.33</v>
      </c>
      <c r="J92" s="136">
        <v>11.321</v>
      </c>
      <c r="K92" s="34"/>
      <c r="L92" s="34"/>
      <c r="M92" s="35"/>
      <c r="N92" s="34"/>
    </row>
    <row r="93" spans="1:16" ht="16.5" thickTop="1" thickBot="1">
      <c r="B93" s="186">
        <f t="shared" ref="B93:B110" si="7">B92+1</f>
        <v>74</v>
      </c>
      <c r="C93" s="172" t="s">
        <v>126</v>
      </c>
      <c r="D93" s="155" t="s">
        <v>13</v>
      </c>
      <c r="E93" s="187">
        <v>39084</v>
      </c>
      <c r="F93" s="134">
        <v>41394</v>
      </c>
      <c r="G93" s="156">
        <v>0.13800000000000001</v>
      </c>
      <c r="H93" s="55">
        <v>12.456</v>
      </c>
      <c r="I93" s="55">
        <v>12.067</v>
      </c>
      <c r="J93" s="55">
        <v>12.048999999999999</v>
      </c>
      <c r="K93" s="34"/>
      <c r="L93" s="34"/>
      <c r="M93" s="35"/>
      <c r="N93" s="34"/>
    </row>
    <row r="94" spans="1:16" ht="16.5" thickTop="1" thickBot="1">
      <c r="B94" s="186">
        <f t="shared" si="7"/>
        <v>75</v>
      </c>
      <c r="C94" s="172" t="s">
        <v>127</v>
      </c>
      <c r="D94" s="155" t="s">
        <v>13</v>
      </c>
      <c r="E94" s="187">
        <v>39084</v>
      </c>
      <c r="F94" s="196">
        <v>41060</v>
      </c>
      <c r="G94" s="156">
        <v>0.17499999999999999</v>
      </c>
      <c r="H94" s="55">
        <v>15.426</v>
      </c>
      <c r="I94" s="55">
        <v>14.917999999999999</v>
      </c>
      <c r="J94" s="55">
        <v>14.877000000000001</v>
      </c>
      <c r="K94" s="34"/>
      <c r="L94" s="34"/>
      <c r="M94" s="35"/>
      <c r="N94" s="34"/>
    </row>
    <row r="95" spans="1:16" ht="17.25" customHeight="1" thickTop="1" thickBot="1">
      <c r="B95" s="186">
        <f t="shared" si="7"/>
        <v>76</v>
      </c>
      <c r="C95" s="172" t="s">
        <v>128</v>
      </c>
      <c r="D95" s="155" t="s">
        <v>13</v>
      </c>
      <c r="E95" s="187">
        <v>39084</v>
      </c>
      <c r="F95" s="134">
        <v>41394</v>
      </c>
      <c r="G95" s="156">
        <v>0.26600000000000001</v>
      </c>
      <c r="H95" s="55">
        <v>15.221</v>
      </c>
      <c r="I95" s="55">
        <v>14.509</v>
      </c>
      <c r="J95" s="55">
        <v>14.478999999999999</v>
      </c>
      <c r="K95" s="34"/>
      <c r="L95" s="34"/>
      <c r="M95" s="35"/>
      <c r="N95" s="34"/>
    </row>
    <row r="96" spans="1:16" ht="16.5" thickTop="1" thickBot="1">
      <c r="B96" s="186">
        <f t="shared" si="7"/>
        <v>77</v>
      </c>
      <c r="C96" s="197" t="s">
        <v>129</v>
      </c>
      <c r="D96" s="155" t="s">
        <v>65</v>
      </c>
      <c r="E96" s="187">
        <v>39994</v>
      </c>
      <c r="F96" s="134">
        <v>41421</v>
      </c>
      <c r="G96" s="198">
        <v>0.26800000000000002</v>
      </c>
      <c r="H96" s="55">
        <v>12.161</v>
      </c>
      <c r="I96" s="55">
        <v>11.842000000000001</v>
      </c>
      <c r="J96" s="55">
        <v>11.843999999999999</v>
      </c>
      <c r="K96" s="34"/>
      <c r="L96" s="34"/>
      <c r="M96" s="35"/>
      <c r="N96" s="34"/>
    </row>
    <row r="97" spans="1:14" ht="16.5" thickTop="1" thickBot="1">
      <c r="B97" s="186">
        <f t="shared" si="7"/>
        <v>78</v>
      </c>
      <c r="C97" s="197" t="s">
        <v>130</v>
      </c>
      <c r="D97" s="155" t="s">
        <v>65</v>
      </c>
      <c r="E97" s="187">
        <v>40848</v>
      </c>
      <c r="F97" s="134">
        <v>41421</v>
      </c>
      <c r="G97" s="198">
        <v>8.5999999999999993E-2</v>
      </c>
      <c r="H97" s="55">
        <v>10.731</v>
      </c>
      <c r="I97" s="55">
        <v>10.731</v>
      </c>
      <c r="J97" s="55">
        <v>10.728</v>
      </c>
      <c r="K97" s="34"/>
      <c r="L97" s="34"/>
      <c r="M97" s="35"/>
      <c r="N97" s="34"/>
    </row>
    <row r="98" spans="1:14" ht="16.5" thickTop="1" thickBot="1">
      <c r="B98" s="186">
        <f t="shared" si="7"/>
        <v>79</v>
      </c>
      <c r="C98" s="197" t="s">
        <v>131</v>
      </c>
      <c r="D98" s="155" t="s">
        <v>65</v>
      </c>
      <c r="E98" s="187">
        <v>40848</v>
      </c>
      <c r="F98" s="134">
        <v>41421</v>
      </c>
      <c r="G98" s="156">
        <v>0.14000000000000001</v>
      </c>
      <c r="H98" s="55">
        <v>10.515000000000001</v>
      </c>
      <c r="I98" s="55">
        <v>10.474</v>
      </c>
      <c r="J98" s="55">
        <v>10.478</v>
      </c>
      <c r="K98" s="34"/>
      <c r="L98" s="34"/>
      <c r="M98" s="35"/>
      <c r="N98" s="34"/>
    </row>
    <row r="99" spans="1:14" ht="16.5" thickTop="1" thickBot="1">
      <c r="B99" s="186">
        <f t="shared" si="7"/>
        <v>80</v>
      </c>
      <c r="C99" s="197" t="s">
        <v>132</v>
      </c>
      <c r="D99" s="155" t="s">
        <v>65</v>
      </c>
      <c r="E99" s="199">
        <v>40848</v>
      </c>
      <c r="F99" s="134">
        <v>41421</v>
      </c>
      <c r="G99" s="200">
        <v>0.19900000000000001</v>
      </c>
      <c r="H99" s="55">
        <v>10.686</v>
      </c>
      <c r="I99" s="55">
        <v>10.576000000000001</v>
      </c>
      <c r="J99" s="55">
        <v>10.577</v>
      </c>
      <c r="K99" s="34"/>
      <c r="L99" s="34"/>
      <c r="M99" s="35"/>
      <c r="N99" s="34"/>
    </row>
    <row r="100" spans="1:14" ht="16.5" thickTop="1" thickBot="1">
      <c r="B100" s="186">
        <f t="shared" si="7"/>
        <v>81</v>
      </c>
      <c r="C100" s="201" t="s">
        <v>133</v>
      </c>
      <c r="D100" s="173" t="s">
        <v>44</v>
      </c>
      <c r="E100" s="187">
        <v>39175</v>
      </c>
      <c r="F100" s="134">
        <v>41422</v>
      </c>
      <c r="G100" s="156">
        <v>1.3460000000000001</v>
      </c>
      <c r="H100" s="55">
        <v>123.67</v>
      </c>
      <c r="I100" s="55">
        <v>126.20699999999999</v>
      </c>
      <c r="J100" s="55">
        <v>126.33799999999999</v>
      </c>
      <c r="K100" s="34"/>
      <c r="L100" s="34"/>
      <c r="M100" s="35"/>
      <c r="N100" s="34"/>
    </row>
    <row r="101" spans="1:14" ht="16.5" thickTop="1" thickBot="1">
      <c r="B101" s="186">
        <f t="shared" si="7"/>
        <v>82</v>
      </c>
      <c r="C101" s="202" t="s">
        <v>134</v>
      </c>
      <c r="D101" s="173" t="s">
        <v>44</v>
      </c>
      <c r="E101" s="187">
        <v>39175</v>
      </c>
      <c r="F101" s="134">
        <v>41422</v>
      </c>
      <c r="G101" s="198">
        <v>1.196</v>
      </c>
      <c r="H101" s="55">
        <v>125.22499999999999</v>
      </c>
      <c r="I101" s="55">
        <v>126.866</v>
      </c>
      <c r="J101" s="55">
        <v>126.947</v>
      </c>
      <c r="K101" s="34"/>
      <c r="L101" s="34"/>
      <c r="M101" s="35"/>
      <c r="N101" s="34"/>
    </row>
    <row r="102" spans="1:14" ht="16.5" thickTop="1" thickBot="1">
      <c r="B102" s="186">
        <f t="shared" si="7"/>
        <v>83</v>
      </c>
      <c r="C102" s="203" t="s">
        <v>135</v>
      </c>
      <c r="D102" s="204" t="s">
        <v>74</v>
      </c>
      <c r="E102" s="187">
        <v>40708</v>
      </c>
      <c r="F102" s="134">
        <v>41418</v>
      </c>
      <c r="G102" s="205">
        <v>0.11</v>
      </c>
      <c r="H102" s="55">
        <v>10.509</v>
      </c>
      <c r="I102" s="55">
        <v>10.276</v>
      </c>
      <c r="J102" s="55">
        <v>10.285</v>
      </c>
      <c r="K102" s="34"/>
      <c r="L102" s="34"/>
      <c r="M102" s="35"/>
      <c r="N102" s="34"/>
    </row>
    <row r="103" spans="1:14" ht="16.5" thickTop="1" thickBot="1">
      <c r="B103" s="186">
        <f t="shared" si="7"/>
        <v>84</v>
      </c>
      <c r="C103" s="97" t="s">
        <v>136</v>
      </c>
      <c r="D103" s="98" t="s">
        <v>96</v>
      </c>
      <c r="E103" s="187">
        <v>39699</v>
      </c>
      <c r="F103" s="196">
        <v>41396</v>
      </c>
      <c r="G103" s="205">
        <v>0.92300000000000004</v>
      </c>
      <c r="H103" s="55">
        <v>111.01600000000001</v>
      </c>
      <c r="I103" s="55">
        <v>105.42700000000001</v>
      </c>
      <c r="J103" s="55">
        <v>105.431</v>
      </c>
      <c r="K103" s="34"/>
      <c r="L103" s="34"/>
      <c r="M103" s="35"/>
      <c r="N103" s="34"/>
    </row>
    <row r="104" spans="1:14" ht="16.5" thickTop="1" thickBot="1">
      <c r="B104" s="186">
        <f t="shared" si="7"/>
        <v>85</v>
      </c>
      <c r="C104" s="206" t="s">
        <v>137</v>
      </c>
      <c r="D104" s="160" t="s">
        <v>10</v>
      </c>
      <c r="E104" s="161">
        <v>39237</v>
      </c>
      <c r="F104" s="146">
        <v>41425</v>
      </c>
      <c r="G104" s="207">
        <v>0.20499999999999999</v>
      </c>
      <c r="H104" s="55">
        <v>19.855</v>
      </c>
      <c r="I104" s="55">
        <v>20.196999999999999</v>
      </c>
      <c r="J104" s="55">
        <v>20.164999999999999</v>
      </c>
      <c r="K104" s="34"/>
      <c r="L104" s="34"/>
      <c r="M104" s="35"/>
      <c r="N104" s="34"/>
    </row>
    <row r="105" spans="1:14" ht="16.5" thickTop="1" thickBot="1">
      <c r="B105" s="186">
        <f t="shared" si="7"/>
        <v>86</v>
      </c>
      <c r="C105" s="197" t="s">
        <v>138</v>
      </c>
      <c r="D105" s="155" t="s">
        <v>32</v>
      </c>
      <c r="E105" s="187">
        <v>40725</v>
      </c>
      <c r="F105" s="187" t="s">
        <v>29</v>
      </c>
      <c r="G105" s="207" t="s">
        <v>29</v>
      </c>
      <c r="H105" s="55">
        <v>86.962000000000003</v>
      </c>
      <c r="I105" s="55">
        <v>81.418000000000006</v>
      </c>
      <c r="J105" s="55">
        <v>81.429000000000002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86">
        <f t="shared" si="7"/>
        <v>87</v>
      </c>
      <c r="C106" s="197" t="s">
        <v>139</v>
      </c>
      <c r="D106" s="155" t="s">
        <v>32</v>
      </c>
      <c r="E106" s="187">
        <v>40725</v>
      </c>
      <c r="F106" s="208" t="s">
        <v>29</v>
      </c>
      <c r="G106" s="209" t="s">
        <v>29</v>
      </c>
      <c r="H106" s="55">
        <v>88.457999999999998</v>
      </c>
      <c r="I106" s="55">
        <v>82.438000000000002</v>
      </c>
      <c r="J106" s="55">
        <v>82.545000000000002</v>
      </c>
      <c r="K106" s="34"/>
      <c r="L106" s="34"/>
      <c r="M106" s="35"/>
      <c r="N106" s="34"/>
    </row>
    <row r="107" spans="1:14" ht="15.75" thickTop="1">
      <c r="B107" s="186">
        <f t="shared" si="7"/>
        <v>88</v>
      </c>
      <c r="C107" s="210" t="s">
        <v>140</v>
      </c>
      <c r="D107" s="160" t="s">
        <v>141</v>
      </c>
      <c r="E107" s="211">
        <v>40910</v>
      </c>
      <c r="F107" s="134">
        <v>41418</v>
      </c>
      <c r="G107" s="212">
        <v>1.5449999999999999</v>
      </c>
      <c r="H107" s="55">
        <v>96.632999999999996</v>
      </c>
      <c r="I107" s="55">
        <v>97.626000000000005</v>
      </c>
      <c r="J107" s="55">
        <v>97.664000000000001</v>
      </c>
      <c r="K107" s="34"/>
      <c r="L107" s="34"/>
      <c r="M107" s="213"/>
      <c r="N107" s="34"/>
    </row>
    <row r="108" spans="1:14">
      <c r="B108" s="186">
        <f t="shared" si="7"/>
        <v>89</v>
      </c>
      <c r="C108" s="197" t="s">
        <v>142</v>
      </c>
      <c r="D108" s="155" t="s">
        <v>143</v>
      </c>
      <c r="E108" s="187">
        <v>41169</v>
      </c>
      <c r="F108" s="187" t="s">
        <v>144</v>
      </c>
      <c r="G108" s="214" t="s">
        <v>144</v>
      </c>
      <c r="H108" s="215">
        <v>96.430999999999997</v>
      </c>
      <c r="I108" s="55">
        <v>96.406000000000006</v>
      </c>
      <c r="J108" s="55">
        <v>96.441999999999993</v>
      </c>
      <c r="K108" s="34"/>
      <c r="L108" s="34"/>
      <c r="M108" s="213"/>
      <c r="N108" s="34"/>
    </row>
    <row r="109" spans="1:14">
      <c r="B109" s="186">
        <f t="shared" si="7"/>
        <v>90</v>
      </c>
      <c r="C109" s="197" t="s">
        <v>145</v>
      </c>
      <c r="D109" s="155" t="s">
        <v>143</v>
      </c>
      <c r="E109" s="187">
        <v>41169</v>
      </c>
      <c r="F109" s="187" t="s">
        <v>144</v>
      </c>
      <c r="G109" s="199" t="s">
        <v>144</v>
      </c>
      <c r="H109" s="216">
        <v>97.381</v>
      </c>
      <c r="I109" s="142">
        <v>99.838999999999999</v>
      </c>
      <c r="J109" s="142">
        <v>99.811999999999998</v>
      </c>
      <c r="K109" s="34"/>
      <c r="L109" s="34"/>
      <c r="M109" s="213"/>
      <c r="N109" s="34"/>
    </row>
    <row r="110" spans="1:14" ht="15.75" thickBot="1">
      <c r="B110" s="186">
        <f t="shared" si="7"/>
        <v>91</v>
      </c>
      <c r="C110" s="217" t="s">
        <v>146</v>
      </c>
      <c r="D110" s="218" t="s">
        <v>143</v>
      </c>
      <c r="E110" s="219">
        <v>41169</v>
      </c>
      <c r="F110" s="220" t="s">
        <v>144</v>
      </c>
      <c r="G110" s="221" t="s">
        <v>144</v>
      </c>
      <c r="H110" s="216">
        <v>96.659000000000006</v>
      </c>
      <c r="I110" s="222">
        <v>99.123000000000005</v>
      </c>
      <c r="J110" s="222">
        <v>99.168000000000006</v>
      </c>
      <c r="K110" s="34"/>
      <c r="L110" s="34"/>
      <c r="M110" s="213"/>
      <c r="N110" s="34"/>
    </row>
    <row r="111" spans="1:14" ht="16.5" customHeight="1" thickTop="1" thickBot="1">
      <c r="B111" s="164" t="s">
        <v>147</v>
      </c>
      <c r="C111" s="223"/>
      <c r="D111" s="223"/>
      <c r="E111" s="223"/>
      <c r="F111" s="223"/>
      <c r="G111" s="223"/>
      <c r="H111" s="223"/>
      <c r="I111" s="223"/>
      <c r="J111" s="224"/>
      <c r="M111" s="84"/>
    </row>
    <row r="112" spans="1:14" ht="16.5" thickTop="1" thickBot="1">
      <c r="B112" s="186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70">
        <v>98.265000000000001</v>
      </c>
      <c r="I112" s="170">
        <v>96.125</v>
      </c>
      <c r="J112" s="170">
        <v>95.93</v>
      </c>
      <c r="K112" s="101" t="s">
        <v>42</v>
      </c>
      <c r="M112" s="91">
        <f t="shared" ref="M112:M114" si="8">+(J112-I112)/I112</f>
        <v>-2.0286085825747015E-3</v>
      </c>
    </row>
    <row r="113" spans="2:13" ht="16.5" thickTop="1" thickBot="1">
      <c r="B113" s="225">
        <f>B112+1</f>
        <v>93</v>
      </c>
      <c r="C113" s="97" t="s">
        <v>149</v>
      </c>
      <c r="D113" s="155" t="s">
        <v>19</v>
      </c>
      <c r="E113" s="187">
        <v>40630</v>
      </c>
      <c r="F113" s="134">
        <v>41388</v>
      </c>
      <c r="G113" s="135">
        <v>0.251</v>
      </c>
      <c r="H113" s="142">
        <v>110.268</v>
      </c>
      <c r="I113" s="142">
        <v>103.422</v>
      </c>
      <c r="J113" s="142">
        <v>103.20699999999999</v>
      </c>
      <c r="K113" s="101" t="s">
        <v>42</v>
      </c>
      <c r="M113" s="91">
        <f t="shared" si="8"/>
        <v>-2.0788613641198527E-3</v>
      </c>
    </row>
    <row r="114" spans="2:13" ht="16.5" thickTop="1" thickBot="1">
      <c r="B114" s="225">
        <f t="shared" ref="B114:B131" si="9">+B113+1</f>
        <v>94</v>
      </c>
      <c r="C114" s="172" t="s">
        <v>150</v>
      </c>
      <c r="D114" s="155" t="s">
        <v>71</v>
      </c>
      <c r="E114" s="187">
        <v>39097</v>
      </c>
      <c r="F114" s="134">
        <v>41396</v>
      </c>
      <c r="G114" s="198">
        <v>2.992</v>
      </c>
      <c r="H114" s="55">
        <v>136.191</v>
      </c>
      <c r="I114" s="55">
        <v>130.93799999999999</v>
      </c>
      <c r="J114" s="55">
        <v>130.67599999999999</v>
      </c>
      <c r="K114" s="226" t="s">
        <v>151</v>
      </c>
      <c r="M114" s="91">
        <f t="shared" si="8"/>
        <v>-2.0009470130901686E-3</v>
      </c>
    </row>
    <row r="115" spans="2:13" ht="16.5" thickTop="1" thickBot="1">
      <c r="B115" s="225">
        <f t="shared" si="9"/>
        <v>95</v>
      </c>
      <c r="C115" s="197" t="s">
        <v>152</v>
      </c>
      <c r="D115" s="155" t="s">
        <v>74</v>
      </c>
      <c r="E115" s="187">
        <v>39958</v>
      </c>
      <c r="F115" s="134">
        <v>41418</v>
      </c>
      <c r="G115" s="198">
        <v>6.4000000000000001E-2</v>
      </c>
      <c r="H115" s="55">
        <v>10.882999999999999</v>
      </c>
      <c r="I115" s="55">
        <v>10.689</v>
      </c>
      <c r="J115" s="55">
        <v>10.638</v>
      </c>
      <c r="K115" s="90" t="s">
        <v>38</v>
      </c>
      <c r="M115" s="91">
        <f>+(J115-I115)/I115</f>
        <v>-4.7712601740106794E-3</v>
      </c>
    </row>
    <row r="116" spans="2:13" ht="16.5" thickTop="1" thickBot="1">
      <c r="B116" s="225">
        <f t="shared" si="9"/>
        <v>96</v>
      </c>
      <c r="C116" s="197" t="s">
        <v>153</v>
      </c>
      <c r="D116" s="173" t="s">
        <v>74</v>
      </c>
      <c r="E116" s="187">
        <v>39503</v>
      </c>
      <c r="F116" s="134">
        <v>41418</v>
      </c>
      <c r="G116" s="156">
        <v>0.93400000000000005</v>
      </c>
      <c r="H116" s="55">
        <v>117.185</v>
      </c>
      <c r="I116" s="55">
        <v>116.837</v>
      </c>
      <c r="J116" s="55">
        <v>116.307</v>
      </c>
      <c r="K116" s="90" t="s">
        <v>38</v>
      </c>
      <c r="M116" s="91">
        <f>+(J116-I116)/I116</f>
        <v>-4.5362342408654891E-3</v>
      </c>
    </row>
    <row r="117" spans="2:13" ht="16.5" thickTop="1" thickBot="1">
      <c r="B117" s="225">
        <f t="shared" si="9"/>
        <v>97</v>
      </c>
      <c r="C117" s="197" t="s">
        <v>154</v>
      </c>
      <c r="D117" s="155" t="s">
        <v>74</v>
      </c>
      <c r="E117" s="187">
        <v>39503</v>
      </c>
      <c r="F117" s="134">
        <v>41418</v>
      </c>
      <c r="G117" s="156">
        <v>2.1669999999999998</v>
      </c>
      <c r="H117" s="55">
        <v>116.684</v>
      </c>
      <c r="I117" s="55">
        <v>116.71299999999999</v>
      </c>
      <c r="J117" s="55">
        <v>116.669</v>
      </c>
      <c r="K117" s="90" t="s">
        <v>38</v>
      </c>
      <c r="M117" s="91">
        <f>+(J117-I117)/I117</f>
        <v>-3.7699313701127494E-4</v>
      </c>
    </row>
    <row r="118" spans="2:13" ht="16.5" thickTop="1" thickBot="1">
      <c r="B118" s="225">
        <f t="shared" si="9"/>
        <v>98</v>
      </c>
      <c r="C118" s="197" t="s">
        <v>155</v>
      </c>
      <c r="D118" s="160" t="s">
        <v>156</v>
      </c>
      <c r="E118" s="187">
        <v>40543</v>
      </c>
      <c r="F118" s="227">
        <v>41418</v>
      </c>
      <c r="G118" s="162">
        <v>1.2769999999999999</v>
      </c>
      <c r="H118" s="55">
        <v>103.916</v>
      </c>
      <c r="I118" s="55">
        <v>103.59399999999999</v>
      </c>
      <c r="J118" s="55">
        <v>103.312</v>
      </c>
      <c r="K118" s="96" t="s">
        <v>40</v>
      </c>
      <c r="M118" s="91">
        <f t="shared" ref="M118:M130" si="10">+(J118-I118)/I118</f>
        <v>-2.7221653763731153E-3</v>
      </c>
    </row>
    <row r="119" spans="2:13" ht="16.5" thickTop="1" thickBot="1">
      <c r="B119" s="225">
        <f t="shared" si="9"/>
        <v>99</v>
      </c>
      <c r="C119" s="197" t="s">
        <v>157</v>
      </c>
      <c r="D119" s="160" t="s">
        <v>156</v>
      </c>
      <c r="E119" s="187">
        <v>40543</v>
      </c>
      <c r="F119" s="228">
        <v>41026</v>
      </c>
      <c r="G119" s="229">
        <v>0.999</v>
      </c>
      <c r="H119" s="55">
        <v>100.73399999999999</v>
      </c>
      <c r="I119" s="55">
        <v>99.602000000000004</v>
      </c>
      <c r="J119" s="55">
        <v>99.084999999999994</v>
      </c>
      <c r="K119" s="96" t="s">
        <v>40</v>
      </c>
      <c r="M119" s="91">
        <f t="shared" si="10"/>
        <v>-5.1906588221121075E-3</v>
      </c>
    </row>
    <row r="120" spans="2:13" ht="16.5" thickTop="1" thickBot="1">
      <c r="B120" s="225">
        <f t="shared" si="9"/>
        <v>100</v>
      </c>
      <c r="C120" s="189" t="s">
        <v>158</v>
      </c>
      <c r="D120" s="155" t="s">
        <v>83</v>
      </c>
      <c r="E120" s="187">
        <v>38671</v>
      </c>
      <c r="F120" s="134">
        <v>41421</v>
      </c>
      <c r="G120" s="156">
        <v>1.155</v>
      </c>
      <c r="H120" s="55">
        <v>180.58600000000001</v>
      </c>
      <c r="I120" s="55">
        <v>184.04900000000001</v>
      </c>
      <c r="J120" s="55">
        <v>185.34800000000001</v>
      </c>
      <c r="K120" s="90" t="s">
        <v>38</v>
      </c>
      <c r="M120" s="91">
        <f t="shared" si="10"/>
        <v>7.0579030584246938E-3</v>
      </c>
    </row>
    <row r="121" spans="2:13" ht="16.5" thickTop="1" thickBot="1">
      <c r="B121" s="225">
        <f t="shared" si="9"/>
        <v>101</v>
      </c>
      <c r="C121" s="189" t="s">
        <v>159</v>
      </c>
      <c r="D121" s="155" t="s">
        <v>83</v>
      </c>
      <c r="E121" s="187">
        <v>38671</v>
      </c>
      <c r="F121" s="134">
        <v>41421</v>
      </c>
      <c r="G121" s="156">
        <v>2.274</v>
      </c>
      <c r="H121" s="55">
        <v>161.095</v>
      </c>
      <c r="I121" s="55">
        <v>162.53700000000001</v>
      </c>
      <c r="J121" s="55">
        <v>163.077</v>
      </c>
      <c r="K121" s="90" t="s">
        <v>38</v>
      </c>
      <c r="M121" s="91">
        <f t="shared" si="10"/>
        <v>3.3223204562652935E-3</v>
      </c>
    </row>
    <row r="122" spans="2:13" ht="16.5" thickTop="1" thickBot="1">
      <c r="B122" s="225">
        <f t="shared" si="9"/>
        <v>102</v>
      </c>
      <c r="C122" s="189" t="s">
        <v>160</v>
      </c>
      <c r="D122" s="155" t="s">
        <v>83</v>
      </c>
      <c r="E122" s="187">
        <v>38671</v>
      </c>
      <c r="F122" s="134">
        <v>41421</v>
      </c>
      <c r="G122" s="156">
        <v>3.8260000000000001</v>
      </c>
      <c r="H122" s="55">
        <v>142.68600000000001</v>
      </c>
      <c r="I122" s="55">
        <v>141.78399999999999</v>
      </c>
      <c r="J122" s="55">
        <v>142.078</v>
      </c>
      <c r="K122" s="90" t="s">
        <v>38</v>
      </c>
      <c r="M122" s="91">
        <f t="shared" si="10"/>
        <v>2.0735767082323193E-3</v>
      </c>
    </row>
    <row r="123" spans="2:13" ht="15.75" customHeight="1" thickTop="1" thickBot="1">
      <c r="B123" s="225">
        <f t="shared" si="9"/>
        <v>103</v>
      </c>
      <c r="C123" s="189" t="s">
        <v>161</v>
      </c>
      <c r="D123" s="155" t="s">
        <v>83</v>
      </c>
      <c r="E123" s="187">
        <v>38835</v>
      </c>
      <c r="F123" s="134">
        <v>41421</v>
      </c>
      <c r="G123" s="156">
        <v>63.142000000000003</v>
      </c>
      <c r="H123" s="95">
        <v>9973.7060000000001</v>
      </c>
      <c r="I123" s="95">
        <v>10051.664000000001</v>
      </c>
      <c r="J123" s="95">
        <v>10088.388000000001</v>
      </c>
      <c r="K123" s="90" t="s">
        <v>38</v>
      </c>
      <c r="M123" s="91">
        <f t="shared" si="10"/>
        <v>3.6535244313777456E-3</v>
      </c>
    </row>
    <row r="124" spans="2:13" ht="16.5" thickTop="1" thickBot="1">
      <c r="B124" s="225">
        <f t="shared" si="9"/>
        <v>104</v>
      </c>
      <c r="C124" s="197" t="s">
        <v>162</v>
      </c>
      <c r="D124" s="155" t="s">
        <v>83</v>
      </c>
      <c r="E124" s="187">
        <v>40014</v>
      </c>
      <c r="F124" s="198" t="s">
        <v>29</v>
      </c>
      <c r="G124" s="198" t="s">
        <v>29</v>
      </c>
      <c r="H124" s="55">
        <v>20.318999999999999</v>
      </c>
      <c r="I124" s="55">
        <v>19.917999999999999</v>
      </c>
      <c r="J124" s="55">
        <v>20.199000000000002</v>
      </c>
      <c r="K124" s="90" t="s">
        <v>38</v>
      </c>
      <c r="M124" s="91">
        <f t="shared" si="10"/>
        <v>1.4107842152826709E-2</v>
      </c>
    </row>
    <row r="125" spans="2:13" ht="16.5" thickTop="1" thickBot="1">
      <c r="B125" s="225">
        <f t="shared" si="9"/>
        <v>105</v>
      </c>
      <c r="C125" s="197" t="s">
        <v>163</v>
      </c>
      <c r="D125" s="155" t="s">
        <v>83</v>
      </c>
      <c r="E125" s="187">
        <v>40455</v>
      </c>
      <c r="F125" s="134" t="s">
        <v>29</v>
      </c>
      <c r="G125" s="198" t="s">
        <v>29</v>
      </c>
      <c r="H125" s="55">
        <v>139.386</v>
      </c>
      <c r="I125" s="55">
        <v>133.911</v>
      </c>
      <c r="J125" s="55">
        <v>133.60499999999999</v>
      </c>
      <c r="K125" s="90" t="s">
        <v>38</v>
      </c>
      <c r="M125" s="91">
        <f t="shared" si="10"/>
        <v>-2.285099805094515E-3</v>
      </c>
    </row>
    <row r="126" spans="2:13" ht="16.5" thickTop="1" thickBot="1">
      <c r="B126" s="225">
        <f t="shared" si="9"/>
        <v>106</v>
      </c>
      <c r="C126" s="197" t="s">
        <v>164</v>
      </c>
      <c r="D126" s="155" t="s">
        <v>94</v>
      </c>
      <c r="E126" s="187">
        <v>40057</v>
      </c>
      <c r="F126" s="134" t="s">
        <v>29</v>
      </c>
      <c r="G126" s="198" t="s">
        <v>29</v>
      </c>
      <c r="H126" s="95">
        <v>1551.1849999999999</v>
      </c>
      <c r="I126" s="95">
        <v>1529.8679999999999</v>
      </c>
      <c r="J126" s="95">
        <v>1521.6110000000001</v>
      </c>
      <c r="K126" s="90" t="s">
        <v>38</v>
      </c>
      <c r="M126" s="91">
        <f t="shared" si="10"/>
        <v>-5.397197666726695E-3</v>
      </c>
    </row>
    <row r="127" spans="2:13" ht="16.5" thickTop="1" thickBot="1">
      <c r="B127" s="225">
        <f t="shared" si="9"/>
        <v>107</v>
      </c>
      <c r="C127" s="197" t="s">
        <v>165</v>
      </c>
      <c r="D127" s="155" t="s">
        <v>94</v>
      </c>
      <c r="E127" s="187">
        <v>40690</v>
      </c>
      <c r="F127" s="134" t="s">
        <v>29</v>
      </c>
      <c r="G127" s="198" t="s">
        <v>29</v>
      </c>
      <c r="H127" s="55">
        <v>112.651</v>
      </c>
      <c r="I127" s="55">
        <v>110.125</v>
      </c>
      <c r="J127" s="55">
        <v>109.504</v>
      </c>
      <c r="K127" s="96" t="s">
        <v>40</v>
      </c>
      <c r="M127" s="91">
        <f t="shared" si="10"/>
        <v>-5.6390465380249276E-3</v>
      </c>
    </row>
    <row r="128" spans="2:13" ht="16.5" thickTop="1" thickBot="1">
      <c r="B128" s="225">
        <f t="shared" si="9"/>
        <v>108</v>
      </c>
      <c r="C128" s="197" t="s">
        <v>166</v>
      </c>
      <c r="D128" s="230" t="s">
        <v>167</v>
      </c>
      <c r="E128" s="187">
        <v>40205</v>
      </c>
      <c r="F128" s="134">
        <v>40744</v>
      </c>
      <c r="G128" s="198">
        <v>1.5820000000000001</v>
      </c>
      <c r="H128" s="55">
        <v>91.582999999999998</v>
      </c>
      <c r="I128" s="55">
        <v>88.117999999999995</v>
      </c>
      <c r="J128" s="55">
        <v>88.069000000000003</v>
      </c>
      <c r="K128" s="101" t="s">
        <v>42</v>
      </c>
      <c r="M128" s="91">
        <f t="shared" si="10"/>
        <v>-5.5607253909521759E-4</v>
      </c>
    </row>
    <row r="129" spans="2:13" ht="16.5" thickTop="1" thickBot="1">
      <c r="B129" s="225">
        <f t="shared" si="9"/>
        <v>109</v>
      </c>
      <c r="C129" s="197" t="s">
        <v>168</v>
      </c>
      <c r="D129" s="230" t="s">
        <v>167</v>
      </c>
      <c r="E129" s="187">
        <v>40240</v>
      </c>
      <c r="F129" s="134">
        <v>41430</v>
      </c>
      <c r="G129" s="198">
        <v>0.245</v>
      </c>
      <c r="H129" s="55">
        <v>115.51</v>
      </c>
      <c r="I129" s="55">
        <v>115.809</v>
      </c>
      <c r="J129" s="55">
        <v>115.995</v>
      </c>
      <c r="K129" s="101" t="s">
        <v>42</v>
      </c>
      <c r="M129" s="91">
        <f t="shared" si="10"/>
        <v>1.6060927907158083E-3</v>
      </c>
    </row>
    <row r="130" spans="2:13" ht="16.5" thickTop="1" thickBot="1">
      <c r="B130" s="231">
        <f t="shared" si="9"/>
        <v>110</v>
      </c>
      <c r="C130" s="232" t="s">
        <v>169</v>
      </c>
      <c r="D130" s="233" t="s">
        <v>141</v>
      </c>
      <c r="E130" s="234">
        <v>40147</v>
      </c>
      <c r="F130" s="134">
        <v>41418</v>
      </c>
      <c r="G130" s="235">
        <v>32.752000000000002</v>
      </c>
      <c r="H130" s="236">
        <v>9259.5949999999993</v>
      </c>
      <c r="I130" s="236">
        <v>9179.8349999999991</v>
      </c>
      <c r="J130" s="236">
        <v>9211.3809999999994</v>
      </c>
      <c r="K130" s="90" t="s">
        <v>38</v>
      </c>
      <c r="M130" s="91">
        <f t="shared" si="10"/>
        <v>3.4364452084378726E-3</v>
      </c>
    </row>
    <row r="131" spans="2:13" ht="16.5" thickTop="1" thickBot="1">
      <c r="B131" s="231">
        <f t="shared" si="9"/>
        <v>111</v>
      </c>
      <c r="C131" s="232" t="s">
        <v>170</v>
      </c>
      <c r="D131" s="233" t="s">
        <v>88</v>
      </c>
      <c r="E131" s="234">
        <v>41359</v>
      </c>
      <c r="F131" s="234" t="s">
        <v>144</v>
      </c>
      <c r="G131" s="234" t="s">
        <v>144</v>
      </c>
      <c r="H131" s="234" t="s">
        <v>144</v>
      </c>
      <c r="I131" s="237">
        <v>9.6709999999999994</v>
      </c>
      <c r="J131" s="237">
        <v>9.6020000000000003</v>
      </c>
      <c r="K131" s="90" t="s">
        <v>38</v>
      </c>
      <c r="M131" s="91">
        <f>+(J131-I131)/I131</f>
        <v>-7.1347327060282354E-3</v>
      </c>
    </row>
    <row r="132" spans="2:13" ht="16.5" customHeight="1" thickTop="1" thickBot="1">
      <c r="B132" s="164" t="s">
        <v>171</v>
      </c>
      <c r="C132" s="223"/>
      <c r="D132" s="223"/>
      <c r="E132" s="223"/>
      <c r="F132" s="223"/>
      <c r="G132" s="223"/>
      <c r="H132" s="223"/>
      <c r="I132" s="223"/>
      <c r="J132" s="224"/>
      <c r="M132" s="84"/>
    </row>
    <row r="133" spans="2:13" ht="16.5" customHeight="1" thickTop="1" thickBot="1">
      <c r="B133" s="231">
        <v>112</v>
      </c>
      <c r="C133" s="232" t="s">
        <v>172</v>
      </c>
      <c r="D133" s="233" t="s">
        <v>88</v>
      </c>
      <c r="E133" s="234">
        <v>41317</v>
      </c>
      <c r="F133" s="234" t="s">
        <v>144</v>
      </c>
      <c r="G133" s="234" t="s">
        <v>144</v>
      </c>
      <c r="H133" s="234" t="s">
        <v>144</v>
      </c>
      <c r="I133" s="237">
        <v>9.4109999999999996</v>
      </c>
      <c r="J133" s="237">
        <v>9.3480000000000008</v>
      </c>
      <c r="K133" s="90" t="s">
        <v>38</v>
      </c>
      <c r="M133" s="91">
        <f t="shared" ref="M133" si="11">+(J133-I133)/I133</f>
        <v>-6.6942939113801758E-3</v>
      </c>
    </row>
    <row r="134" spans="2:13" s="238" customFormat="1" ht="13.5" thickTop="1"/>
    <row r="135" spans="2:13" s="238" customFormat="1">
      <c r="B135" s="239"/>
      <c r="C135" s="240"/>
      <c r="D135" s="240"/>
      <c r="E135" s="240"/>
      <c r="F135" s="240"/>
      <c r="G135" s="240"/>
      <c r="H135" s="240"/>
      <c r="I135" s="240"/>
      <c r="J135" s="240"/>
      <c r="K135" s="240"/>
      <c r="M135" s="241"/>
    </row>
    <row r="136" spans="2:13" s="238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38" customFormat="1">
      <c r="B137" s="242"/>
      <c r="C137" s="243"/>
      <c r="D137" s="243"/>
      <c r="E137" s="242"/>
      <c r="F137" s="242"/>
      <c r="G137" s="242"/>
      <c r="H137" s="242"/>
      <c r="I137" s="242"/>
      <c r="J137" s="244"/>
      <c r="M137" s="241"/>
    </row>
    <row r="138" spans="2:13" s="238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38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38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38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38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38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38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38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38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38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38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38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38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38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38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38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38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38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38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38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38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38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38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38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38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38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38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38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38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38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38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38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38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38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38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38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38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38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38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38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38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38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38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38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38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38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38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38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38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38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38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38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38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38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38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38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38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38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38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38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38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38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38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38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38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38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38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38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38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38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38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38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38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38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38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38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38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38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38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38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38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38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38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38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38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38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38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38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38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38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38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38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38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38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38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38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38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38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38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38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38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38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38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38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38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38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38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38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38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38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38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38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38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38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38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38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38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38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38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38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38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38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38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38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38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38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38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38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38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38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38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38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38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38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38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38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38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38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38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38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38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38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38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38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38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38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38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38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38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38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38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38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38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38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38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38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38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38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38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38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38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38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38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38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38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38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38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38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38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38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38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38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38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38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38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38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38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38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38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38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38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38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38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38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38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38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38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38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38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38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38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38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38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38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38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38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38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38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38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38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38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38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38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38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38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38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38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38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38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38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38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38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38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38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38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38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38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38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38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38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38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38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38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38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38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38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38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38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38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38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38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38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38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38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38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38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38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38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38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38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38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38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38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38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38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38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38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38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38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38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38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38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38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38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38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38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38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38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38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38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38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38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38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38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38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38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38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38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38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38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38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38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38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38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38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38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38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38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38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38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38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38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38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38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38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38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38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38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38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38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38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38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38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38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38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38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38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38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38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38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38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38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38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38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38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38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38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38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38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38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38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38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38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38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38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38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38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38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38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38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38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38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38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38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38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38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38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38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38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38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38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38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38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38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38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38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38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38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38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38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38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38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38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38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38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38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38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38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38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38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38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38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38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38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38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38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38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38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38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38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38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38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38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7"/>
    </row>
    <row r="501" spans="2:13" s="238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45"/>
    </row>
    <row r="511" spans="2:13">
      <c r="B511" s="6"/>
      <c r="C511" s="6"/>
      <c r="D511" s="6"/>
      <c r="E511" s="6"/>
      <c r="F511" s="6"/>
      <c r="G511" s="6"/>
      <c r="H511" s="6"/>
      <c r="I511" s="6"/>
      <c r="J511" s="245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15-07-2013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2013-07-15T12:11:51Z</dcterms:created>
  <dcterms:modified xsi:type="dcterms:W3CDTF">2013-07-15T12:13:10Z</dcterms:modified>
</cp:coreProperties>
</file>