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5-05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<sst xmlns="http://schemas.openxmlformats.org/spreadsheetml/2006/main" count="327" uniqueCount="181">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</sst>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35">
      <selection activeCell="Q46" sqref="Q46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9.421875" style="406" customWidth="1"/>
    <col min="4" max="4" width="30.57421875" style="406" customWidth="1"/>
    <col min="5" max="5" width="11.1406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2.574218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149.865</v>
      </c>
      <c r="J6" s="39">
        <v>149.878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13.211</v>
      </c>
      <c r="J8" s="39">
        <v>13.212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</v>
      </c>
      <c r="J10" s="39">
        <v>1.361</v>
      </c>
      <c r="K10" s="52" t="s">
        <v>17</v>
      </c>
      <c r="L10" s="40"/>
      <c r="M10" s="41">
        <f aca="true" t="shared" si="0" ref="M10">+(J10-I10)/I10</f>
        <v>0.0007352941176469778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36.735</v>
      </c>
      <c r="J12" s="62">
        <v>36.738</v>
      </c>
      <c r="K12" s="40"/>
      <c r="L12" s="40"/>
      <c r="M12" s="63">
        <f aca="true" t="shared" si="1" ref="M12:M13">+(J12-I12)/I12</f>
        <v>8.166598611678546E-05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49.928</v>
      </c>
      <c r="J13" s="70">
        <v>49.932</v>
      </c>
      <c r="K13" s="40"/>
      <c r="L13" s="40"/>
      <c r="M13" s="63">
        <f t="shared" si="1"/>
        <v>8.011536612732112E-05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153.171</v>
      </c>
      <c r="J15" s="82">
        <v>152.984</v>
      </c>
      <c r="K15" s="40"/>
      <c r="L15" s="40"/>
      <c r="M15" s="83">
        <f aca="true" t="shared" si="2" ref="M15:M21">+(J15-I15)/I15</f>
        <v>-0.0012208577341662808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551.174</v>
      </c>
      <c r="J16" s="62">
        <v>551.157</v>
      </c>
      <c r="K16" s="40"/>
      <c r="L16" s="40"/>
      <c r="M16" s="41">
        <f t="shared" si="2"/>
        <v>-3.084325458011275E-05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111.351</v>
      </c>
      <c r="J17" s="61">
        <v>111.202</v>
      </c>
      <c r="K17" s="40"/>
      <c r="L17" s="40"/>
      <c r="M17" s="41">
        <f t="shared" si="2"/>
        <v>-0.0013381110183114738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122.623</v>
      </c>
      <c r="J18" s="61">
        <v>122.662</v>
      </c>
      <c r="K18" s="40"/>
      <c r="L18" s="40"/>
      <c r="M18" s="41">
        <f t="shared" si="2"/>
        <v>0.00031804800078289944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117.831</v>
      </c>
      <c r="J19" s="61">
        <v>117.928</v>
      </c>
      <c r="K19" s="40"/>
      <c r="L19" s="40"/>
      <c r="M19" s="41">
        <f t="shared" si="2"/>
        <v>0.0008232129066204496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111.748</v>
      </c>
      <c r="J20" s="61">
        <v>111.795</v>
      </c>
      <c r="K20" s="40"/>
      <c r="L20" s="40"/>
      <c r="M20" s="41">
        <f t="shared" si="2"/>
        <v>0.00042058918280414007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86.604</v>
      </c>
      <c r="J21" s="61">
        <v>86.588</v>
      </c>
      <c r="K21" s="40"/>
      <c r="L21" s="40"/>
      <c r="M21" s="41">
        <f t="shared" si="2"/>
        <v>-0.0001847489723339031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128.046</v>
      </c>
      <c r="J22" s="61">
        <v>127.824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93.451</v>
      </c>
      <c r="J23" s="61">
        <v>93.043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107.062</v>
      </c>
      <c r="J24" s="108">
        <v>107.017</v>
      </c>
      <c r="K24" s="40"/>
      <c r="L24" s="40"/>
      <c r="M24" s="41">
        <f>+(J24-I24)/I24</f>
        <v>-0.00042031719937981455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1365.041</v>
      </c>
      <c r="J26" s="112">
        <v>1366.365</v>
      </c>
      <c r="K26" s="113" t="s">
        <v>39</v>
      </c>
      <c r="M26" s="114">
        <f aca="true" t="shared" si="3" ref="M26:M39">+(J26-I26)/I26</f>
        <v>0.0009699342364076018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2251.78</v>
      </c>
      <c r="J27" s="117">
        <v>2252.458</v>
      </c>
      <c r="K27" s="118" t="s">
        <v>41</v>
      </c>
      <c r="M27" s="114">
        <f t="shared" si="3"/>
        <v>0.0003010951336275673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102.048</v>
      </c>
      <c r="J28" s="123">
        <v>102.659</v>
      </c>
      <c r="K28" s="124" t="s">
        <v>43</v>
      </c>
      <c r="M28" s="114">
        <f t="shared" si="3"/>
        <v>0.005987378488554447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101.936</v>
      </c>
      <c r="J29" s="129">
        <v>101.975</v>
      </c>
      <c r="K29" s="113" t="s">
        <v>39</v>
      </c>
      <c r="M29" s="114">
        <f t="shared" si="3"/>
        <v>0.0003825929995289914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125.44</v>
      </c>
      <c r="J30" s="130">
        <v>125.396</v>
      </c>
      <c r="K30" s="113" t="s">
        <v>39</v>
      </c>
      <c r="M30" s="114">
        <f t="shared" si="3"/>
        <v>-0.0003507653061224245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1200.036</v>
      </c>
      <c r="J31" s="132">
        <v>1200.87</v>
      </c>
      <c r="K31" s="133" t="s">
        <v>17</v>
      </c>
      <c r="M31" s="114">
        <f t="shared" si="3"/>
        <v>0.0006949791506253417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121.03</v>
      </c>
      <c r="J32" s="134">
        <v>121.017</v>
      </c>
      <c r="K32" s="113" t="s">
        <v>39</v>
      </c>
      <c r="M32" s="114">
        <f t="shared" si="3"/>
        <v>-0.00010741138560691754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15.402</v>
      </c>
      <c r="J33" s="129">
        <v>15.458</v>
      </c>
      <c r="K33" s="113" t="s">
        <v>39</v>
      </c>
      <c r="M33" s="114">
        <f t="shared" si="3"/>
        <v>0.0036358914426698444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5903.652</v>
      </c>
      <c r="J34" s="135">
        <v>5898.501</v>
      </c>
      <c r="K34" s="113" t="s">
        <v>39</v>
      </c>
      <c r="M34" s="114">
        <f t="shared" si="3"/>
        <v>-0.0008725107780742903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5214.082</v>
      </c>
      <c r="J35" s="136">
        <v>5210.072</v>
      </c>
      <c r="K35" s="113"/>
      <c r="M35" s="114">
        <f t="shared" si="3"/>
        <v>-0.0007690711423411097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5119.067</v>
      </c>
      <c r="J36" s="135">
        <v>5099.517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2.161</v>
      </c>
      <c r="J37" s="132">
        <v>2.163</v>
      </c>
      <c r="K37" s="133" t="s">
        <v>17</v>
      </c>
      <c r="M37" s="114">
        <f t="shared" si="3"/>
        <v>0.0009254974548818972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1.892</v>
      </c>
      <c r="J38" s="129">
        <v>1.894</v>
      </c>
      <c r="K38" s="133" t="s">
        <v>17</v>
      </c>
      <c r="M38" s="114">
        <f t="shared" si="3"/>
        <v>0.0010570824524312906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</v>
      </c>
      <c r="J39" s="141">
        <v>1.063</v>
      </c>
      <c r="K39" s="124" t="s">
        <v>43</v>
      </c>
      <c r="M39" s="114">
        <f t="shared" si="3"/>
        <v>0.0028301886792451805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105.743</v>
      </c>
      <c r="J45" s="164">
        <v>105.755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101.717</v>
      </c>
      <c r="J46" s="169">
        <v>101.726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103.454</v>
      </c>
      <c r="J47" s="172">
        <v>103.464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104.21</v>
      </c>
      <c r="J48" s="173">
        <v>104.222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101.104</v>
      </c>
      <c r="J49" s="175">
        <v>101.116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108.204</v>
      </c>
      <c r="J50" s="175">
        <v>108.213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105.785</v>
      </c>
      <c r="J51" s="175">
        <v>105.797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100.672</v>
      </c>
      <c r="J52" s="175">
        <v>100.681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101.213</v>
      </c>
      <c r="J53" s="175">
        <v>101.221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106.612</v>
      </c>
      <c r="J54" s="173">
        <v>106.622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103.492</v>
      </c>
      <c r="J55" s="173">
        <v>103.502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105.74</v>
      </c>
      <c r="J56" s="175">
        <v>105.752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105.263</v>
      </c>
      <c r="J57" s="175">
        <v>105.273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108.207</v>
      </c>
      <c r="J58" s="175">
        <v>108.219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103.094</v>
      </c>
      <c r="J59" s="175">
        <v>103.104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104.381</v>
      </c>
      <c r="J60" s="175">
        <v>104.389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100.245</v>
      </c>
      <c r="J61" s="175">
        <v>100.255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106.033</v>
      </c>
      <c r="J62" s="175">
        <v>106.044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104.141</v>
      </c>
      <c r="J63" s="175">
        <v>104.153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104.926</v>
      </c>
      <c r="J64" s="175">
        <v>104.936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105.842</v>
      </c>
      <c r="J65" s="173">
        <v>105.852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104.064</v>
      </c>
      <c r="J66" s="175">
        <v>104.075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101.095</v>
      </c>
      <c r="J67" s="175">
        <v>101.106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106.009</v>
      </c>
      <c r="J68" s="175">
        <v>106.018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103.576</v>
      </c>
      <c r="J69" s="195">
        <v>103.586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10.292</v>
      </c>
      <c r="J71" s="202">
        <v>10.293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104.192</v>
      </c>
      <c r="J72" s="207">
        <v>104.201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104.96</v>
      </c>
      <c r="J73" s="211">
        <v>104.971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102.671</v>
      </c>
      <c r="J75" s="218">
        <v>102.748</v>
      </c>
      <c r="K75" s="113" t="s">
        <v>39</v>
      </c>
      <c r="M75" s="114">
        <f>+(J75-I75)/I75</f>
        <v>0.0007499683454918933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66.475</v>
      </c>
      <c r="J77" s="164">
        <v>66.469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142.13</v>
      </c>
      <c r="J78" s="175">
        <v>142.329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1420.113</v>
      </c>
      <c r="J79" s="227">
        <v>1422.159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107.64</v>
      </c>
      <c r="J80" s="175">
        <v>107.55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106.165</v>
      </c>
      <c r="J81" s="175">
        <v>106.014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81.338</v>
      </c>
      <c r="J82" s="175">
        <v>81.261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16.829</v>
      </c>
      <c r="J83" s="175">
        <v>16.838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255.619</v>
      </c>
      <c r="J84" s="175">
        <v>254.944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32.945</v>
      </c>
      <c r="J85" s="175">
        <v>32.863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2314.142</v>
      </c>
      <c r="J86" s="227">
        <v>2312.008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76.822</v>
      </c>
      <c r="J87" s="175">
        <v>74.792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56.042</v>
      </c>
      <c r="J88" s="175">
        <v>56.029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100.042</v>
      </c>
      <c r="J89" s="175">
        <v>99.886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109.899</v>
      </c>
      <c r="J90" s="175">
        <v>109.564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96.805</v>
      </c>
      <c r="J91" s="237">
        <v>96.467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11.273</v>
      </c>
      <c r="J93" s="164">
        <v>11.277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12.112</v>
      </c>
      <c r="J94" s="175">
        <v>12.116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15.403</v>
      </c>
      <c r="J95" s="175">
        <v>15.395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14.243</v>
      </c>
      <c r="J96" s="175">
        <v>14.239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131</v>
      </c>
      <c r="D97" s="205" t="s">
        <v>67</v>
      </c>
      <c r="E97" s="226">
        <v>39994</v>
      </c>
      <c r="F97" s="223">
        <v>41421</v>
      </c>
      <c r="G97" s="242">
        <v>0.268</v>
      </c>
      <c r="H97" s="207">
        <v>11.452</v>
      </c>
      <c r="I97" s="207">
        <v>12.149</v>
      </c>
      <c r="J97" s="207">
        <v>12.141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132</v>
      </c>
      <c r="D98" s="187" t="s">
        <v>67</v>
      </c>
      <c r="E98" s="226">
        <v>40848</v>
      </c>
      <c r="F98" s="223">
        <v>41421</v>
      </c>
      <c r="G98" s="242">
        <v>0.086</v>
      </c>
      <c r="H98" s="175">
        <v>10.375</v>
      </c>
      <c r="I98" s="175">
        <v>10.713</v>
      </c>
      <c r="J98" s="175">
        <v>10.696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10.546</v>
      </c>
      <c r="J99" s="175">
        <v>10.539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134</v>
      </c>
      <c r="D100" s="187" t="s">
        <v>67</v>
      </c>
      <c r="E100" s="243">
        <v>40848</v>
      </c>
      <c r="F100" s="223">
        <v>41421</v>
      </c>
      <c r="G100" s="244">
        <v>0.199</v>
      </c>
      <c r="H100" s="175">
        <v>10.675</v>
      </c>
      <c r="I100" s="175">
        <v>10.777</v>
      </c>
      <c r="J100" s="175">
        <v>10.776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122.162</v>
      </c>
      <c r="J101" s="175">
        <v>121.92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136</v>
      </c>
      <c r="D102" s="205" t="s">
        <v>45</v>
      </c>
      <c r="E102" s="226">
        <v>39175</v>
      </c>
      <c r="F102" s="223">
        <v>41422</v>
      </c>
      <c r="G102" s="242">
        <v>1.196</v>
      </c>
      <c r="H102" s="175">
        <v>123.651</v>
      </c>
      <c r="I102" s="175">
        <v>123.562</v>
      </c>
      <c r="J102" s="175">
        <v>123.3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137</v>
      </c>
      <c r="D103" s="248" t="s">
        <v>76</v>
      </c>
      <c r="E103" s="226">
        <v>40708</v>
      </c>
      <c r="F103" s="223">
        <v>41418</v>
      </c>
      <c r="G103" s="249">
        <v>0.11</v>
      </c>
      <c r="H103" s="175">
        <v>10.081</v>
      </c>
      <c r="I103" s="175">
        <v>10.844</v>
      </c>
      <c r="J103" s="175">
        <v>10.801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138</v>
      </c>
      <c r="D104" s="222" t="s">
        <v>98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102.505</v>
      </c>
      <c r="J104" s="175">
        <v>102.304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19.938</v>
      </c>
      <c r="J105" s="175">
        <v>19.915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75.223</v>
      </c>
      <c r="J106" s="175">
        <v>75.001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77.82</v>
      </c>
      <c r="J107" s="175">
        <v>77.566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98.499</v>
      </c>
      <c r="J108" s="175">
        <v>98.621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89.085</v>
      </c>
      <c r="J109" s="175">
        <v>89.184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148</v>
      </c>
      <c r="D110" s="187" t="s">
        <v>146</v>
      </c>
      <c r="E110" s="226">
        <v>41169</v>
      </c>
      <c r="F110" s="226" t="s">
        <v>147</v>
      </c>
      <c r="G110" s="243" t="s">
        <v>147</v>
      </c>
      <c r="H110" s="175">
        <v>94.496</v>
      </c>
      <c r="I110" s="175">
        <v>95.84</v>
      </c>
      <c r="J110" s="175">
        <v>95.891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>
        <v>41765</v>
      </c>
      <c r="G111" s="264">
        <v>0.432</v>
      </c>
      <c r="H111" s="265">
        <v>99.919</v>
      </c>
      <c r="I111" s="265">
        <v>100.834</v>
      </c>
      <c r="J111" s="173">
        <v>100.842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151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9.654</v>
      </c>
      <c r="J112" s="173">
        <v>9.616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152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8.728</v>
      </c>
      <c r="J113" s="276">
        <v>8.635</v>
      </c>
      <c r="K113" s="40"/>
      <c r="L113" s="259"/>
      <c r="M113" s="40"/>
      <c r="N113" s="52"/>
    </row>
    <row r="114" spans="2:13" ht="13.5" customHeight="1" thickBot="1" thickTop="1">
      <c r="B114" s="277" t="s">
        <v>153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154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94.322</v>
      </c>
      <c r="J115" s="280">
        <v>94.929</v>
      </c>
      <c r="K115" s="124" t="s">
        <v>43</v>
      </c>
      <c r="M115" s="114">
        <f aca="true" t="shared" si="9" ref="M115:M117">+(J115-I115)/I115</f>
        <v>0.006435402133118459</v>
      </c>
    </row>
    <row r="116" spans="2:13" ht="16.5" thickBot="1" thickTop="1">
      <c r="B116" s="240">
        <f>B115+1</f>
        <v>96</v>
      </c>
      <c r="C116" s="250" t="s">
        <v>155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94.745</v>
      </c>
      <c r="J116" s="281">
        <v>95.557</v>
      </c>
      <c r="K116" s="124" t="s">
        <v>43</v>
      </c>
      <c r="M116" s="114">
        <f t="shared" si="9"/>
        <v>0.008570373106760225</v>
      </c>
    </row>
    <row r="117" spans="2:13" ht="16.5" thickBot="1" thickTop="1">
      <c r="B117" s="240">
        <f aca="true" t="shared" si="10" ref="B117:B124">B116+1</f>
        <v>97</v>
      </c>
      <c r="C117" s="282" t="s">
        <v>156</v>
      </c>
      <c r="D117" s="283" t="s">
        <v>73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127.003</v>
      </c>
      <c r="J117" s="287">
        <v>127.309</v>
      </c>
      <c r="K117" s="288" t="s">
        <v>157</v>
      </c>
      <c r="M117" s="114">
        <f t="shared" si="9"/>
        <v>0.0024093919041282283</v>
      </c>
    </row>
    <row r="118" spans="2:13" ht="16.5" thickBot="1" thickTop="1">
      <c r="B118" s="240">
        <f t="shared" si="10"/>
        <v>98</v>
      </c>
      <c r="C118" s="289" t="s">
        <v>158</v>
      </c>
      <c r="D118" s="290" t="s">
        <v>76</v>
      </c>
      <c r="E118" s="291">
        <v>39958</v>
      </c>
      <c r="F118" s="223">
        <v>41418</v>
      </c>
      <c r="G118" s="292">
        <v>0.064</v>
      </c>
      <c r="H118" s="293">
        <v>10.513</v>
      </c>
      <c r="I118" s="294">
        <v>10.573</v>
      </c>
      <c r="J118" s="294">
        <v>10.551</v>
      </c>
      <c r="K118" s="113" t="s">
        <v>39</v>
      </c>
      <c r="M118" s="114">
        <f>+(J118-I118)/I118</f>
        <v>-0.0020807717771682815</v>
      </c>
    </row>
    <row r="119" spans="2:13" ht="16.5" thickBot="1" thickTop="1">
      <c r="B119" s="240">
        <f t="shared" si="10"/>
        <v>99</v>
      </c>
      <c r="C119" s="289" t="s">
        <v>159</v>
      </c>
      <c r="D119" s="295" t="s">
        <v>76</v>
      </c>
      <c r="E119" s="291">
        <v>39503</v>
      </c>
      <c r="F119" s="223">
        <v>41418</v>
      </c>
      <c r="G119" s="296">
        <v>0.934</v>
      </c>
      <c r="H119" s="297">
        <v>115.255</v>
      </c>
      <c r="I119" s="298">
        <v>118.564</v>
      </c>
      <c r="J119" s="298">
        <v>120.008</v>
      </c>
      <c r="K119" s="113" t="s">
        <v>39</v>
      </c>
      <c r="M119" s="114">
        <f>+(J119-I119)/I119</f>
        <v>0.012179076279477773</v>
      </c>
    </row>
    <row r="120" spans="2:13" ht="16.5" thickBot="1" thickTop="1">
      <c r="B120" s="240">
        <f t="shared" si="10"/>
        <v>100</v>
      </c>
      <c r="C120" s="299" t="s">
        <v>160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119.209</v>
      </c>
      <c r="J120" s="304">
        <v>119.884</v>
      </c>
      <c r="K120" s="113" t="s">
        <v>39</v>
      </c>
      <c r="M120" s="114">
        <f>+(J120-I120)/I120</f>
        <v>0.005662324153377658</v>
      </c>
    </row>
    <row r="121" spans="2:13" ht="16.5" thickBot="1" thickTop="1">
      <c r="B121" s="240">
        <f t="shared" si="10"/>
        <v>101</v>
      </c>
      <c r="C121" s="305" t="s">
        <v>161</v>
      </c>
      <c r="D121" s="306" t="s">
        <v>162</v>
      </c>
      <c r="E121" s="307">
        <v>40543</v>
      </c>
      <c r="F121" s="308">
        <v>41418</v>
      </c>
      <c r="G121" s="309">
        <v>1.277</v>
      </c>
      <c r="H121" s="310">
        <v>100.151</v>
      </c>
      <c r="I121" s="311">
        <v>101.316</v>
      </c>
      <c r="J121" s="311">
        <v>101.266</v>
      </c>
      <c r="K121" s="118" t="s">
        <v>41</v>
      </c>
      <c r="M121" s="114">
        <f aca="true" t="shared" si="11" ref="M121:M133">+(J121-I121)/I121</f>
        <v>-0.0004935054680405578</v>
      </c>
    </row>
    <row r="122" spans="2:13" ht="16.5" thickBot="1" thickTop="1">
      <c r="B122" s="240">
        <f t="shared" si="10"/>
        <v>102</v>
      </c>
      <c r="C122" s="312" t="s">
        <v>163</v>
      </c>
      <c r="D122" s="313" t="s">
        <v>162</v>
      </c>
      <c r="E122" s="314">
        <v>40543</v>
      </c>
      <c r="F122" s="315">
        <v>41026</v>
      </c>
      <c r="G122" s="316">
        <v>0.999</v>
      </c>
      <c r="H122" s="175">
        <v>95.827</v>
      </c>
      <c r="I122" s="311">
        <v>98.25</v>
      </c>
      <c r="J122" s="311">
        <v>98.128</v>
      </c>
      <c r="K122" s="118" t="s">
        <v>41</v>
      </c>
      <c r="M122" s="114">
        <f t="shared" si="11"/>
        <v>-0.0012417302798982176</v>
      </c>
    </row>
    <row r="123" spans="2:13" ht="16.5" thickBot="1" thickTop="1">
      <c r="B123" s="240">
        <f t="shared" si="10"/>
        <v>103</v>
      </c>
      <c r="C123" s="317" t="s">
        <v>164</v>
      </c>
      <c r="D123" s="318" t="s">
        <v>85</v>
      </c>
      <c r="E123" s="314">
        <v>38671</v>
      </c>
      <c r="F123" s="223">
        <v>41421</v>
      </c>
      <c r="G123" s="319">
        <v>1.155</v>
      </c>
      <c r="H123" s="320">
        <v>172.952</v>
      </c>
      <c r="I123" s="321">
        <v>180.727</v>
      </c>
      <c r="J123" s="321">
        <v>181.414</v>
      </c>
      <c r="K123" s="113" t="s">
        <v>39</v>
      </c>
      <c r="M123" s="114">
        <f t="shared" si="11"/>
        <v>0.0038013135834711106</v>
      </c>
    </row>
    <row r="124" spans="2:13" ht="16.5" thickBot="1" thickTop="1">
      <c r="B124" s="240">
        <f t="shared" si="10"/>
        <v>104</v>
      </c>
      <c r="C124" s="322" t="s">
        <v>165</v>
      </c>
      <c r="D124" s="323" t="s">
        <v>85</v>
      </c>
      <c r="E124" s="324">
        <v>38671</v>
      </c>
      <c r="F124" s="223">
        <v>41421</v>
      </c>
      <c r="G124" s="325">
        <v>2.274</v>
      </c>
      <c r="H124" s="326">
        <v>157.659</v>
      </c>
      <c r="I124" s="327">
        <v>164.326</v>
      </c>
      <c r="J124" s="327">
        <v>165.151</v>
      </c>
      <c r="K124" s="113" t="s">
        <v>39</v>
      </c>
      <c r="M124" s="114">
        <f t="shared" si="11"/>
        <v>0.005020508014556535</v>
      </c>
    </row>
    <row r="125" spans="2:13" ht="16.5" thickBot="1" thickTop="1">
      <c r="B125" s="328">
        <f aca="true" t="shared" si="12" ref="B125:B134">+B124+1</f>
        <v>105</v>
      </c>
      <c r="C125" s="322" t="s">
        <v>166</v>
      </c>
      <c r="D125" s="323" t="s">
        <v>85</v>
      </c>
      <c r="E125" s="324">
        <v>38671</v>
      </c>
      <c r="F125" s="223">
        <v>41421</v>
      </c>
      <c r="G125" s="325">
        <v>3.826</v>
      </c>
      <c r="H125" s="326">
        <v>140.788</v>
      </c>
      <c r="I125" s="327">
        <v>145.733</v>
      </c>
      <c r="J125" s="327">
        <v>145.933</v>
      </c>
      <c r="K125" s="113" t="s">
        <v>39</v>
      </c>
      <c r="M125" s="114">
        <f t="shared" si="11"/>
        <v>0.0013723727638900497</v>
      </c>
    </row>
    <row r="126" spans="2:13" ht="15.75" customHeight="1" thickBot="1" thickTop="1">
      <c r="B126" s="329">
        <f t="shared" si="12"/>
        <v>106</v>
      </c>
      <c r="C126" s="330" t="s">
        <v>167</v>
      </c>
      <c r="D126" s="331" t="s">
        <v>85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9432.584</v>
      </c>
      <c r="J126" s="335">
        <v>9494.862</v>
      </c>
      <c r="K126" s="113" t="s">
        <v>39</v>
      </c>
      <c r="M126" s="114">
        <f t="shared" si="11"/>
        <v>0.006602432588991354</v>
      </c>
    </row>
    <row r="127" spans="2:13" ht="16.5" thickBot="1" thickTop="1">
      <c r="B127" s="336">
        <f t="shared" si="12"/>
        <v>107</v>
      </c>
      <c r="C127" s="337" t="s">
        <v>168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18.852</v>
      </c>
      <c r="J127" s="342">
        <v>18.853</v>
      </c>
      <c r="K127" s="113" t="s">
        <v>39</v>
      </c>
      <c r="M127" s="114">
        <f t="shared" si="11"/>
        <v>5.304476978576396E-05</v>
      </c>
    </row>
    <row r="128" spans="2:13" ht="16.5" thickBot="1" thickTop="1">
      <c r="B128" s="343">
        <f t="shared" si="12"/>
        <v>108</v>
      </c>
      <c r="C128" s="344" t="s">
        <v>169</v>
      </c>
      <c r="D128" s="345" t="s">
        <v>85</v>
      </c>
      <c r="E128" s="346">
        <v>40455</v>
      </c>
      <c r="F128" s="223" t="s">
        <v>141</v>
      </c>
      <c r="G128" s="347" t="s">
        <v>141</v>
      </c>
      <c r="H128" s="348">
        <v>125.746</v>
      </c>
      <c r="I128" s="349">
        <v>129.551</v>
      </c>
      <c r="J128" s="349">
        <v>129.862</v>
      </c>
      <c r="K128" s="113" t="s">
        <v>39</v>
      </c>
      <c r="M128" s="114">
        <f t="shared" si="11"/>
        <v>0.0024005989919028575</v>
      </c>
    </row>
    <row r="129" spans="2:13" ht="16.5" thickBot="1" thickTop="1">
      <c r="B129" s="350">
        <f t="shared" si="12"/>
        <v>109</v>
      </c>
      <c r="C129" s="351" t="s">
        <v>170</v>
      </c>
      <c r="D129" s="352" t="s">
        <v>96</v>
      </c>
      <c r="E129" s="353">
        <v>40057</v>
      </c>
      <c r="F129" s="223" t="s">
        <v>141</v>
      </c>
      <c r="G129" s="354" t="s">
        <v>141</v>
      </c>
      <c r="H129" s="355">
        <v>1459.206</v>
      </c>
      <c r="I129" s="356">
        <v>1478.602</v>
      </c>
      <c r="J129" s="356">
        <v>1473.068</v>
      </c>
      <c r="K129" s="113" t="s">
        <v>39</v>
      </c>
      <c r="M129" s="114">
        <f t="shared" si="11"/>
        <v>-0.0037427245465650022</v>
      </c>
    </row>
    <row r="130" spans="2:13" ht="16.5" thickBot="1" thickTop="1">
      <c r="B130" s="357">
        <f t="shared" si="12"/>
        <v>110</v>
      </c>
      <c r="C130" s="358" t="s">
        <v>171</v>
      </c>
      <c r="D130" s="359" t="s">
        <v>96</v>
      </c>
      <c r="E130" s="360">
        <v>40690</v>
      </c>
      <c r="F130" s="223" t="s">
        <v>141</v>
      </c>
      <c r="G130" s="361" t="s">
        <v>141</v>
      </c>
      <c r="H130" s="362">
        <v>102.924</v>
      </c>
      <c r="I130" s="363">
        <v>102.237</v>
      </c>
      <c r="J130" s="363">
        <v>102.569</v>
      </c>
      <c r="K130" s="118" t="s">
        <v>41</v>
      </c>
      <c r="M130" s="114">
        <f t="shared" si="11"/>
        <v>0.0032473566321391265</v>
      </c>
    </row>
    <row r="131" spans="2:13" ht="16.5" thickBot="1" thickTop="1">
      <c r="B131" s="364">
        <f t="shared" si="12"/>
        <v>111</v>
      </c>
      <c r="C131" s="365" t="s">
        <v>172</v>
      </c>
      <c r="D131" s="366" t="s">
        <v>173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86.197</v>
      </c>
      <c r="J131" s="370">
        <v>86.635</v>
      </c>
      <c r="K131" s="124" t="s">
        <v>43</v>
      </c>
      <c r="M131" s="114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174</v>
      </c>
      <c r="D132" s="373" t="s">
        <v>173</v>
      </c>
      <c r="E132" s="374">
        <v>40240</v>
      </c>
      <c r="F132" s="223">
        <v>41430</v>
      </c>
      <c r="G132" s="375">
        <v>0.245</v>
      </c>
      <c r="H132" s="376">
        <v>111.085</v>
      </c>
      <c r="I132" s="377">
        <v>113.628</v>
      </c>
      <c r="J132" s="377">
        <v>114.5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175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8562.457</v>
      </c>
      <c r="J133" s="385">
        <v>8539.978</v>
      </c>
      <c r="K133" s="113" t="s">
        <v>39</v>
      </c>
      <c r="M133" s="114">
        <f t="shared" si="11"/>
        <v>-0.002625297855510536</v>
      </c>
    </row>
    <row r="134" spans="2:13" ht="16.5" thickBot="1" thickTop="1">
      <c r="B134" s="386">
        <f t="shared" si="12"/>
        <v>114</v>
      </c>
      <c r="C134" s="387" t="s">
        <v>176</v>
      </c>
      <c r="D134" s="272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8.907</v>
      </c>
      <c r="J134" s="392">
        <v>8.922</v>
      </c>
      <c r="K134" s="113" t="s">
        <v>39</v>
      </c>
      <c r="M134" s="114">
        <f>+(J134-I134)/I134</f>
        <v>0.0016840687100034319</v>
      </c>
    </row>
    <row r="135" spans="2:13" ht="16.5" customHeight="1" thickBot="1" thickTop="1">
      <c r="B135" s="196" t="s">
        <v>177</v>
      </c>
      <c r="C135" s="278"/>
      <c r="D135" s="278"/>
      <c r="E135" s="278"/>
      <c r="F135" s="278"/>
      <c r="G135" s="278"/>
      <c r="H135" s="278"/>
      <c r="I135" s="278"/>
      <c r="J135" s="393"/>
      <c r="M135" s="109"/>
    </row>
    <row r="136" spans="2:13" ht="16.5" customHeight="1" thickBot="1" thickTop="1">
      <c r="B136" s="394">
        <v>115</v>
      </c>
      <c r="C136" s="395" t="s">
        <v>178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8.686</v>
      </c>
      <c r="J136" s="398">
        <v>8.616</v>
      </c>
      <c r="K136" s="113" t="s">
        <v>39</v>
      </c>
      <c r="M136" s="114">
        <f aca="true" t="shared" si="13" ref="M136">+(J136-I136)/I136</f>
        <v>-0.008058945429426697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150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2014-05-15T14:17:15Z</dcterms:created>
  <dcterms:modified xsi:type="dcterms:W3CDTF">2014-05-15T14:17:37Z</dcterms:modified>
  <cp:category/>
  <cp:version/>
  <cp:contentType/>
  <cp:contentStatus/>
</cp:coreProperties>
</file>