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3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<sst xmlns="http://schemas.openxmlformats.org/spreadsheetml/2006/main" count="354" uniqueCount="201">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</sst>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6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D52" workbookViewId="0">
      <selection activeCell="R68" sqref="R68"/>
    </sheetView>
  </sheetViews>
  <sheetFormatPr baseColWidth="10" defaultColWidth="11.42578125" defaultRowHeight="15"/>
  <cols>
    <col min="1" max="1" width="2.28515625" style="8" customWidth="1"/>
    <col min="2" max="2" width="4.85546875" style="504" customWidth="1"/>
    <col min="3" max="3" width="39.28515625" style="498" customWidth="1"/>
    <col min="4" max="4" width="32.85546875" style="498" customWidth="1"/>
    <col min="5" max="5" width="11.85546875" style="499" customWidth="1"/>
    <col min="6" max="6" width="12.5703125" style="499" customWidth="1"/>
    <col min="7" max="7" width="10.140625" style="499" customWidth="1"/>
    <col min="8" max="8" width="13.42578125" style="499" customWidth="1"/>
    <col min="9" max="9" width="15" style="499" customWidth="1"/>
    <col min="10" max="10" width="13.1406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8" width="11.42578125" style="8" customWidth="1"/>
    <col min="19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159.50800000000001</v>
      </c>
      <c r="J6" s="37">
        <v>159.52500000000001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107.673</v>
      </c>
      <c r="J7" s="47">
        <v>107.68600000000001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92.442999999999998</v>
      </c>
      <c r="J8" s="54">
        <v>92.453000000000003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14.183999999999999</v>
      </c>
      <c r="J10" s="60">
        <v>14.185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103.745</v>
      </c>
      <c r="J11" s="66">
        <v>103.754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1.4550000000000001</v>
      </c>
      <c r="J13" s="37">
        <v>1.456</v>
      </c>
      <c r="K13" s="71" t="s">
        <v>23</v>
      </c>
      <c r="L13" s="38"/>
      <c r="M13" s="39">
        <f t="shared" ref="M13" si="0">+(J13-I13)/I13</f>
        <v>6.8728522336762186E-4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102.375</v>
      </c>
      <c r="J14" s="76">
        <v>102.455</v>
      </c>
      <c r="K14" s="77"/>
      <c r="L14" s="78">
        <v>12769294</v>
      </c>
      <c r="M14" s="79">
        <f>+(J14-I14)/I14</f>
        <v>7.8144078144076474E-4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39.024000000000001</v>
      </c>
      <c r="J16" s="37">
        <v>39.027999999999999</v>
      </c>
      <c r="K16" s="38"/>
      <c r="L16" s="38"/>
      <c r="M16" s="85">
        <f t="shared" ref="M16:M17" si="1">+(J16-I16)/I16</f>
        <v>1.025010250101933E-4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52.957000000000001</v>
      </c>
      <c r="J17" s="90">
        <v>52.962000000000003</v>
      </c>
      <c r="K17" s="38"/>
      <c r="L17" s="38"/>
      <c r="M17" s="85">
        <f t="shared" si="1"/>
        <v>9.4416224484063634E-5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135.87700000000001</v>
      </c>
      <c r="J19" s="37">
        <v>136.63900000000001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495.25799999999998</v>
      </c>
      <c r="J20" s="104">
        <v>496.85199999999998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121.616</v>
      </c>
      <c r="J21" s="104">
        <v>122.074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125.53400000000001</v>
      </c>
      <c r="J22" s="104">
        <v>125.81399999999999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136.83199999999999</v>
      </c>
      <c r="J23" s="104">
        <v>136.97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119.467</v>
      </c>
      <c r="J24" s="104">
        <v>119.613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96.884</v>
      </c>
      <c r="J25" s="104">
        <v>97.17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142.05799999999999</v>
      </c>
      <c r="J26" s="104">
        <v>142.18799999999999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89.025000000000006</v>
      </c>
      <c r="J27" s="104">
        <v>89.817999999999998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91.861999999999995</v>
      </c>
      <c r="J28" s="114">
        <v>92.025000000000006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133.96799999999999</v>
      </c>
      <c r="J29" s="116">
        <v>134.554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125.71</v>
      </c>
      <c r="J30" s="114">
        <v>126.01900000000001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80.808000000000007</v>
      </c>
      <c r="J31" s="123">
        <v>81.105999999999995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107.304</v>
      </c>
      <c r="J32" s="123">
        <v>107.417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95.400999999999996</v>
      </c>
      <c r="J33" s="123">
        <v>95.602000000000004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98.15</v>
      </c>
      <c r="J34" s="123">
        <v>98.350999999999999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100.5</v>
      </c>
      <c r="J35" s="123">
        <v>101.05200000000001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18.829999999999998</v>
      </c>
      <c r="J36" s="142">
        <v>18.895</v>
      </c>
      <c r="K36" s="143"/>
      <c r="L36" s="30"/>
      <c r="M36" s="144">
        <f>+(J36-I36)/I36</f>
        <v>3.4519383961763828E-3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1509.067</v>
      </c>
      <c r="J38" s="153">
        <v>1509.9179999999999</v>
      </c>
      <c r="K38" s="154" t="s">
        <v>58</v>
      </c>
      <c r="M38" s="79">
        <f t="shared" ref="M38:M56" si="3">+(J38-I38)/I38</f>
        <v>5.6392459711854107E-4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2219.71</v>
      </c>
      <c r="J39" s="160">
        <v>2211.056</v>
      </c>
      <c r="K39" s="161" t="s">
        <v>60</v>
      </c>
      <c r="M39" s="79">
        <f t="shared" si="3"/>
        <v>-3.8987074888161047E-3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117.652</v>
      </c>
      <c r="J40" s="165">
        <v>117.736</v>
      </c>
      <c r="K40" s="166" t="s">
        <v>62</v>
      </c>
      <c r="M40" s="79">
        <f t="shared" si="3"/>
        <v>7.1397001325947021E-4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107.685</v>
      </c>
      <c r="J41" s="168">
        <v>107.71299999999999</v>
      </c>
      <c r="K41" s="154" t="s">
        <v>58</v>
      </c>
      <c r="M41" s="79">
        <f t="shared" si="3"/>
        <v>2.6001764405433984E-4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139.29599999999999</v>
      </c>
      <c r="J42" s="169">
        <v>139.405</v>
      </c>
      <c r="K42" s="154" t="s">
        <v>58</v>
      </c>
      <c r="M42" s="79">
        <f t="shared" si="3"/>
        <v>7.8250631748225986E-4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143.12899999999999</v>
      </c>
      <c r="J43" s="169">
        <v>141.74199999999999</v>
      </c>
      <c r="K43" s="154" t="s">
        <v>58</v>
      </c>
      <c r="M43" s="79">
        <f t="shared" si="3"/>
        <v>-9.6905588664770986E-3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15.173</v>
      </c>
      <c r="J44" s="168">
        <v>15.193</v>
      </c>
      <c r="K44" s="154" t="s">
        <v>58</v>
      </c>
      <c r="M44" s="79">
        <f t="shared" si="3"/>
        <v>1.3181308903973885E-3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5024.1049999999996</v>
      </c>
      <c r="J45" s="175">
        <v>5020.8379999999997</v>
      </c>
      <c r="K45" s="154" t="s">
        <v>58</v>
      </c>
      <c r="M45" s="79">
        <f t="shared" si="3"/>
        <v>-6.5026507208743164E-4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4885.9960000000001</v>
      </c>
      <c r="J46" s="181">
        <v>4880.2780000000002</v>
      </c>
      <c r="K46" s="154"/>
      <c r="M46" s="79">
        <f t="shared" si="3"/>
        <v>-1.1702833976941134E-3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2.3260000000000001</v>
      </c>
      <c r="J47" s="168">
        <v>2.327</v>
      </c>
      <c r="K47" s="154"/>
      <c r="M47" s="79">
        <f t="shared" si="3"/>
        <v>4.2992261392944532E-4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2.0680000000000001</v>
      </c>
      <c r="J48" s="168">
        <v>2.0680000000000001</v>
      </c>
      <c r="K48" s="192" t="s">
        <v>23</v>
      </c>
      <c r="M48" s="79">
        <f t="shared" si="3"/>
        <v>0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1.073</v>
      </c>
      <c r="J49" s="199" t="s">
        <v>74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200" t="s">
        <v>75</v>
      </c>
      <c r="D50" s="162" t="s">
        <v>28</v>
      </c>
      <c r="E50" s="163">
        <v>42087</v>
      </c>
      <c r="F50" s="201"/>
      <c r="G50" s="202"/>
      <c r="H50" s="169">
        <v>1.028</v>
      </c>
      <c r="I50" s="169">
        <v>1.0489999999999999</v>
      </c>
      <c r="J50" s="169">
        <v>1.052</v>
      </c>
      <c r="K50" s="166"/>
      <c r="M50" s="203">
        <f t="shared" si="3"/>
        <v>2.8598665395615959E-3</v>
      </c>
    </row>
    <row r="51" spans="2:14" ht="16.5" customHeight="1">
      <c r="B51" s="81">
        <f t="shared" si="4"/>
        <v>41</v>
      </c>
      <c r="C51" s="204" t="s">
        <v>76</v>
      </c>
      <c r="D51" s="162" t="s">
        <v>28</v>
      </c>
      <c r="E51" s="163">
        <v>42087</v>
      </c>
      <c r="F51" s="201"/>
      <c r="G51" s="202"/>
      <c r="H51" s="168">
        <v>1.018</v>
      </c>
      <c r="I51" s="168">
        <v>1.0429999999999999</v>
      </c>
      <c r="J51" s="168">
        <v>1.05</v>
      </c>
      <c r="K51" s="166"/>
      <c r="M51" s="203">
        <f t="shared" si="3"/>
        <v>6.711409395973267E-3</v>
      </c>
    </row>
    <row r="52" spans="2:14" ht="16.5" customHeight="1">
      <c r="B52" s="81">
        <f t="shared" si="4"/>
        <v>42</v>
      </c>
      <c r="C52" s="200" t="s">
        <v>77</v>
      </c>
      <c r="D52" s="162" t="s">
        <v>28</v>
      </c>
      <c r="E52" s="205">
        <v>42087</v>
      </c>
      <c r="F52" s="206"/>
      <c r="G52" s="207"/>
      <c r="H52" s="169">
        <v>1.0049999999999999</v>
      </c>
      <c r="I52" s="169">
        <v>1.04</v>
      </c>
      <c r="J52" s="169">
        <v>1.05</v>
      </c>
      <c r="K52" s="166"/>
      <c r="M52" s="203">
        <f t="shared" si="3"/>
        <v>9.6153846153846229E-3</v>
      </c>
    </row>
    <row r="53" spans="2:14" ht="16.5" customHeight="1">
      <c r="B53" s="81">
        <f t="shared" si="4"/>
        <v>43</v>
      </c>
      <c r="C53" s="208" t="s">
        <v>78</v>
      </c>
      <c r="D53" s="162" t="s">
        <v>79</v>
      </c>
      <c r="E53" s="209">
        <v>42317</v>
      </c>
      <c r="F53" s="206"/>
      <c r="G53" s="210"/>
      <c r="H53" s="169">
        <v>100</v>
      </c>
      <c r="I53" s="169">
        <v>100.1</v>
      </c>
      <c r="J53" s="169">
        <v>100.327</v>
      </c>
      <c r="K53" s="166"/>
      <c r="M53" s="203">
        <f t="shared" si="3"/>
        <v>2.2677322677323065E-3</v>
      </c>
    </row>
    <row r="54" spans="2:14" ht="16.5" customHeight="1">
      <c r="B54" s="81">
        <f t="shared" si="4"/>
        <v>44</v>
      </c>
      <c r="C54" s="211" t="s">
        <v>80</v>
      </c>
      <c r="D54" s="212" t="s">
        <v>25</v>
      </c>
      <c r="E54" s="213">
        <v>39958</v>
      </c>
      <c r="F54" s="214"/>
      <c r="G54" s="215"/>
      <c r="H54" s="216">
        <v>8.8979999999999997</v>
      </c>
      <c r="I54" s="217">
        <v>9.298</v>
      </c>
      <c r="J54" s="217">
        <v>9.327</v>
      </c>
      <c r="K54" s="166"/>
      <c r="M54" s="203">
        <f t="shared" si="3"/>
        <v>3.1189503118950221E-3</v>
      </c>
    </row>
    <row r="55" spans="2:14" ht="16.5" customHeight="1">
      <c r="B55" s="81">
        <f t="shared" si="4"/>
        <v>45</v>
      </c>
      <c r="C55" s="211" t="s">
        <v>81</v>
      </c>
      <c r="D55" s="218" t="s">
        <v>25</v>
      </c>
      <c r="E55" s="219">
        <v>39503</v>
      </c>
      <c r="F55" s="220"/>
      <c r="G55" s="221"/>
      <c r="H55" s="216">
        <v>104.04</v>
      </c>
      <c r="I55" s="217">
        <v>110.33</v>
      </c>
      <c r="J55" s="217">
        <v>110.80500000000001</v>
      </c>
      <c r="K55" s="166"/>
      <c r="M55" s="203">
        <f t="shared" si="3"/>
        <v>4.3052660201215315E-3</v>
      </c>
    </row>
    <row r="56" spans="2:14" ht="16.5" customHeight="1" thickBot="1">
      <c r="B56" s="81">
        <f t="shared" si="4"/>
        <v>46</v>
      </c>
      <c r="C56" s="211" t="s">
        <v>82</v>
      </c>
      <c r="D56" s="212" t="s">
        <v>25</v>
      </c>
      <c r="E56" s="222">
        <v>39503</v>
      </c>
      <c r="F56" s="223"/>
      <c r="G56" s="224"/>
      <c r="H56" s="216">
        <v>116.127</v>
      </c>
      <c r="I56" s="217">
        <v>117.994</v>
      </c>
      <c r="J56" s="217">
        <v>118.379</v>
      </c>
      <c r="K56" s="166"/>
      <c r="M56" s="203">
        <f t="shared" si="3"/>
        <v>3.2628777734461508E-3</v>
      </c>
    </row>
    <row r="57" spans="2:14" ht="13.5" customHeight="1" thickTop="1" thickBot="1">
      <c r="B57" s="225" t="s">
        <v>83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84</v>
      </c>
      <c r="G58" s="233"/>
      <c r="H58" s="234" t="s">
        <v>85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86</v>
      </c>
      <c r="G59" s="237" t="s">
        <v>87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88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89</v>
      </c>
      <c r="D62" s="162" t="s">
        <v>17</v>
      </c>
      <c r="E62" s="247">
        <v>36831</v>
      </c>
      <c r="F62" s="247">
        <v>42138</v>
      </c>
      <c r="G62" s="248">
        <v>4.3449999999999998</v>
      </c>
      <c r="H62" s="249">
        <v>108.64700000000001</v>
      </c>
      <c r="I62" s="249">
        <v>109.559</v>
      </c>
      <c r="J62" s="249">
        <v>109.57299999999999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90</v>
      </c>
      <c r="D63" s="252" t="s">
        <v>28</v>
      </c>
      <c r="E63" s="247">
        <v>101.60599999999999</v>
      </c>
      <c r="F63" s="247">
        <v>42150</v>
      </c>
      <c r="G63" s="253">
        <v>3.8109999999999999</v>
      </c>
      <c r="H63" s="254">
        <v>103.902</v>
      </c>
      <c r="I63" s="254">
        <v>104.65300000000001</v>
      </c>
      <c r="J63" s="254">
        <v>104.666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91</v>
      </c>
      <c r="D64" s="257" t="s">
        <v>28</v>
      </c>
      <c r="E64" s="247">
        <v>38847</v>
      </c>
      <c r="F64" s="247">
        <v>42107</v>
      </c>
      <c r="G64" s="258">
        <v>4.2089999999999996</v>
      </c>
      <c r="H64" s="168">
        <v>105.861</v>
      </c>
      <c r="I64" s="168">
        <v>106.64400000000001</v>
      </c>
      <c r="J64" s="168">
        <v>106.654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92</v>
      </c>
      <c r="D65" s="257" t="s">
        <v>93</v>
      </c>
      <c r="E65" s="247">
        <v>36831</v>
      </c>
      <c r="F65" s="247">
        <v>42135</v>
      </c>
      <c r="G65" s="258">
        <v>4.2759999999999998</v>
      </c>
      <c r="H65" s="259">
        <v>102.527</v>
      </c>
      <c r="I65" s="259">
        <v>103.361</v>
      </c>
      <c r="J65" s="259">
        <v>103.396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94</v>
      </c>
      <c r="D66" s="257" t="s">
        <v>95</v>
      </c>
      <c r="E66" s="247">
        <v>39209</v>
      </c>
      <c r="F66" s="247">
        <v>42135</v>
      </c>
      <c r="G66" s="258">
        <v>4.319</v>
      </c>
      <c r="H66" s="168">
        <v>104.18600000000001</v>
      </c>
      <c r="I66" s="104">
        <v>105.123</v>
      </c>
      <c r="J66" s="104">
        <v>105.136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96</v>
      </c>
      <c r="D67" s="257" t="s">
        <v>32</v>
      </c>
      <c r="E67" s="247">
        <v>37865</v>
      </c>
      <c r="F67" s="247">
        <v>42146</v>
      </c>
      <c r="G67" s="258">
        <v>3.552</v>
      </c>
      <c r="H67" s="261">
        <v>107.43600000000001</v>
      </c>
      <c r="I67" s="261">
        <v>108.253</v>
      </c>
      <c r="J67" s="261">
        <v>108.264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97</v>
      </c>
      <c r="D68" s="257" t="s">
        <v>64</v>
      </c>
      <c r="E68" s="247">
        <v>35436</v>
      </c>
      <c r="F68" s="247">
        <v>42153</v>
      </c>
      <c r="G68" s="258">
        <v>4.282</v>
      </c>
      <c r="H68" s="46">
        <v>104.619</v>
      </c>
      <c r="I68" s="46">
        <v>105.527</v>
      </c>
      <c r="J68" s="46">
        <v>105.54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98</v>
      </c>
      <c r="D69" s="257" t="s">
        <v>12</v>
      </c>
      <c r="E69" s="247">
        <v>35464</v>
      </c>
      <c r="F69" s="247">
        <v>42150</v>
      </c>
      <c r="G69" s="258">
        <v>3.984</v>
      </c>
      <c r="H69" s="104">
        <v>102.661</v>
      </c>
      <c r="I69" s="104">
        <v>103.38</v>
      </c>
      <c r="J69" s="104">
        <v>103.39100000000001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99</v>
      </c>
      <c r="D70" s="257" t="s">
        <v>25</v>
      </c>
      <c r="E70" s="247">
        <v>37207</v>
      </c>
      <c r="F70" s="263">
        <v>42153</v>
      </c>
      <c r="G70" s="258">
        <v>3.6760000000000002</v>
      </c>
      <c r="H70" s="259">
        <v>105.172</v>
      </c>
      <c r="I70" s="259">
        <v>105.931</v>
      </c>
      <c r="J70" s="259">
        <v>105.943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100</v>
      </c>
      <c r="D71" s="257" t="s">
        <v>101</v>
      </c>
      <c r="E71" s="247">
        <v>37043</v>
      </c>
      <c r="F71" s="247">
        <v>42153</v>
      </c>
      <c r="G71" s="258">
        <v>3.625</v>
      </c>
      <c r="H71" s="259">
        <v>102.126</v>
      </c>
      <c r="I71" s="259">
        <v>102.925</v>
      </c>
      <c r="J71" s="259">
        <v>102.937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102</v>
      </c>
      <c r="D72" s="257" t="s">
        <v>103</v>
      </c>
      <c r="E72" s="247">
        <v>37242</v>
      </c>
      <c r="F72" s="247">
        <v>42149</v>
      </c>
      <c r="G72" s="258">
        <v>3.8660000000000001</v>
      </c>
      <c r="H72" s="259">
        <v>104.297</v>
      </c>
      <c r="I72" s="259">
        <v>105.18</v>
      </c>
      <c r="J72" s="259">
        <v>105.193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104</v>
      </c>
      <c r="D73" s="257" t="s">
        <v>105</v>
      </c>
      <c r="E73" s="247">
        <v>39489</v>
      </c>
      <c r="F73" s="247">
        <v>42154</v>
      </c>
      <c r="G73" s="258">
        <v>3.778</v>
      </c>
      <c r="H73" s="104">
        <v>103.61199999999999</v>
      </c>
      <c r="I73" s="104">
        <v>104.447</v>
      </c>
      <c r="J73" s="104">
        <v>104.459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106</v>
      </c>
      <c r="D74" s="257" t="s">
        <v>107</v>
      </c>
      <c r="E74" s="247">
        <v>36075</v>
      </c>
      <c r="F74" s="247">
        <v>42153</v>
      </c>
      <c r="G74" s="258">
        <v>4.0439999999999996</v>
      </c>
      <c r="H74" s="104">
        <v>106.816</v>
      </c>
      <c r="I74" s="264">
        <v>107.63200000000001</v>
      </c>
      <c r="J74" s="264">
        <v>107.64400000000001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108</v>
      </c>
      <c r="D75" s="257" t="s">
        <v>79</v>
      </c>
      <c r="E75" s="247">
        <v>37396</v>
      </c>
      <c r="F75" s="265">
        <v>42121</v>
      </c>
      <c r="G75" s="258">
        <v>4.1970000000000001</v>
      </c>
      <c r="H75" s="104">
        <v>105.48399999999999</v>
      </c>
      <c r="I75" s="266">
        <v>106.265</v>
      </c>
      <c r="J75" s="266">
        <v>106.276</v>
      </c>
      <c r="K75" s="30"/>
      <c r="L75" s="30"/>
      <c r="M75" s="144"/>
      <c r="N75" s="30"/>
    </row>
    <row r="76" spans="1:14" ht="16.5" thickTop="1" thickBot="1">
      <c r="B76" s="255">
        <f t="shared" si="5"/>
        <v>61</v>
      </c>
      <c r="C76" s="260" t="s">
        <v>109</v>
      </c>
      <c r="D76" s="257" t="s">
        <v>35</v>
      </c>
      <c r="E76" s="267">
        <v>40211</v>
      </c>
      <c r="F76" s="268">
        <v>42153</v>
      </c>
      <c r="G76" s="269">
        <v>3.2309999999999999</v>
      </c>
      <c r="H76" s="104">
        <v>103.5</v>
      </c>
      <c r="I76" s="104">
        <v>104.188</v>
      </c>
      <c r="J76" s="104">
        <v>104.19799999999999</v>
      </c>
      <c r="K76" s="38"/>
      <c r="L76" s="38"/>
      <c r="M76" s="39"/>
      <c r="N76" s="38"/>
    </row>
    <row r="77" spans="1:14" ht="16.5" thickTop="1" thickBot="1">
      <c r="B77" s="250">
        <f t="shared" si="5"/>
        <v>62</v>
      </c>
      <c r="C77" s="262" t="s">
        <v>110</v>
      </c>
      <c r="D77" s="257" t="s">
        <v>111</v>
      </c>
      <c r="E77" s="247">
        <v>33910</v>
      </c>
      <c r="F77" s="247">
        <v>42124</v>
      </c>
      <c r="G77" s="258">
        <v>3.786</v>
      </c>
      <c r="H77" s="104">
        <v>102.63</v>
      </c>
      <c r="I77" s="104">
        <v>103.384</v>
      </c>
      <c r="J77" s="104">
        <v>103.395</v>
      </c>
      <c r="K77" s="38"/>
      <c r="L77" s="38"/>
      <c r="M77" s="39"/>
      <c r="N77" s="38"/>
    </row>
    <row r="78" spans="1:14" ht="16.5" thickTop="1" thickBot="1">
      <c r="B78" s="250">
        <f t="shared" si="5"/>
        <v>63</v>
      </c>
      <c r="C78" s="260" t="s">
        <v>112</v>
      </c>
      <c r="D78" s="257" t="s">
        <v>113</v>
      </c>
      <c r="E78" s="247">
        <v>36815</v>
      </c>
      <c r="F78" s="247">
        <v>42153</v>
      </c>
      <c r="G78" s="258">
        <v>3.863</v>
      </c>
      <c r="H78" s="104">
        <v>104.79600000000001</v>
      </c>
      <c r="I78" s="104">
        <v>105.569</v>
      </c>
      <c r="J78" s="104">
        <v>105.581</v>
      </c>
      <c r="K78" s="38"/>
      <c r="L78" s="38"/>
      <c r="M78" s="39"/>
      <c r="N78" s="38"/>
    </row>
    <row r="79" spans="1:14" ht="16.5" thickTop="1" thickBot="1">
      <c r="A79" s="270"/>
      <c r="B79" s="250">
        <f t="shared" si="5"/>
        <v>64</v>
      </c>
      <c r="C79" s="271" t="s">
        <v>114</v>
      </c>
      <c r="D79" s="257" t="s">
        <v>115</v>
      </c>
      <c r="E79" s="265">
        <v>35744</v>
      </c>
      <c r="F79" s="247">
        <v>42153</v>
      </c>
      <c r="G79" s="258">
        <v>4.2510000000000003</v>
      </c>
      <c r="H79" s="104">
        <v>102.86499999999999</v>
      </c>
      <c r="I79" s="104">
        <v>103.724</v>
      </c>
      <c r="J79" s="104">
        <v>103.736</v>
      </c>
      <c r="K79" s="38"/>
      <c r="L79" s="38"/>
      <c r="M79" s="39"/>
      <c r="N79" s="38"/>
    </row>
    <row r="80" spans="1:14" ht="16.5" thickTop="1" thickBot="1">
      <c r="B80" s="250">
        <f t="shared" si="5"/>
        <v>65</v>
      </c>
      <c r="C80" s="272" t="s">
        <v>116</v>
      </c>
      <c r="D80" s="257" t="s">
        <v>115</v>
      </c>
      <c r="E80" s="273">
        <v>40000</v>
      </c>
      <c r="F80" s="274">
        <v>42152</v>
      </c>
      <c r="G80" s="275">
        <v>3.7029999999999998</v>
      </c>
      <c r="H80" s="104">
        <v>103.93600000000001</v>
      </c>
      <c r="I80" s="104">
        <v>104.694</v>
      </c>
      <c r="J80" s="104">
        <v>104.70699999999999</v>
      </c>
      <c r="K80" s="38"/>
      <c r="L80" s="38"/>
      <c r="M80" s="39"/>
      <c r="N80" s="38"/>
    </row>
    <row r="81" spans="1:14" ht="16.5" thickTop="1" thickBot="1">
      <c r="B81" s="250">
        <f t="shared" si="5"/>
        <v>66</v>
      </c>
      <c r="C81" s="276" t="s">
        <v>117</v>
      </c>
      <c r="D81" s="162" t="s">
        <v>52</v>
      </c>
      <c r="E81" s="247">
        <v>39604</v>
      </c>
      <c r="F81" s="247">
        <v>42153</v>
      </c>
      <c r="G81" s="248">
        <v>3.5249999999999999</v>
      </c>
      <c r="H81" s="266">
        <v>105.041</v>
      </c>
      <c r="I81" s="259">
        <v>106.099</v>
      </c>
      <c r="J81" s="259">
        <v>106.11199999999999</v>
      </c>
      <c r="K81" s="38"/>
      <c r="L81" s="38"/>
      <c r="M81" s="39"/>
      <c r="N81" s="38"/>
    </row>
    <row r="82" spans="1:14" ht="16.5" thickTop="1" thickBot="1">
      <c r="B82" s="250">
        <f t="shared" si="5"/>
        <v>67</v>
      </c>
      <c r="C82" s="262" t="s">
        <v>118</v>
      </c>
      <c r="D82" s="257" t="s">
        <v>119</v>
      </c>
      <c r="E82" s="247">
        <v>35481</v>
      </c>
      <c r="F82" s="247">
        <v>42149</v>
      </c>
      <c r="G82" s="258">
        <v>4.2240000000000002</v>
      </c>
      <c r="H82" s="104">
        <v>102.883</v>
      </c>
      <c r="I82" s="104">
        <v>103.785</v>
      </c>
      <c r="J82" s="104">
        <v>103.797</v>
      </c>
      <c r="K82" s="38"/>
      <c r="L82" s="38"/>
      <c r="M82" s="39"/>
      <c r="N82" s="38"/>
    </row>
    <row r="83" spans="1:14" ht="16.5" thickTop="1" thickBot="1">
      <c r="B83" s="250">
        <f t="shared" si="5"/>
        <v>68</v>
      </c>
      <c r="C83" s="260" t="s">
        <v>120</v>
      </c>
      <c r="D83" s="257" t="s">
        <v>41</v>
      </c>
      <c r="E83" s="247">
        <v>39706</v>
      </c>
      <c r="F83" s="247">
        <v>42111</v>
      </c>
      <c r="G83" s="258">
        <v>4.2140000000000004</v>
      </c>
      <c r="H83" s="104">
        <v>103.524</v>
      </c>
      <c r="I83" s="104">
        <v>104.357</v>
      </c>
      <c r="J83" s="104">
        <v>104.369</v>
      </c>
      <c r="K83" s="38"/>
      <c r="L83" s="38"/>
      <c r="M83" s="39"/>
      <c r="N83" s="38"/>
    </row>
    <row r="84" spans="1:14" ht="16.5" thickTop="1" thickBot="1">
      <c r="B84" s="250">
        <f t="shared" si="5"/>
        <v>69</v>
      </c>
      <c r="C84" s="277" t="s">
        <v>121</v>
      </c>
      <c r="D84" s="257" t="s">
        <v>10</v>
      </c>
      <c r="E84" s="247">
        <v>38565</v>
      </c>
      <c r="F84" s="247">
        <v>42153</v>
      </c>
      <c r="G84" s="258">
        <v>3.4889999999999999</v>
      </c>
      <c r="H84" s="259">
        <v>105.02800000000001</v>
      </c>
      <c r="I84" s="259">
        <v>105.803</v>
      </c>
      <c r="J84" s="259">
        <v>105.813</v>
      </c>
      <c r="K84" s="38"/>
      <c r="L84" s="38"/>
      <c r="M84" s="39"/>
      <c r="N84" s="38"/>
    </row>
    <row r="85" spans="1:14" ht="16.5" thickTop="1" thickBot="1">
      <c r="B85" s="250">
        <f t="shared" si="5"/>
        <v>70</v>
      </c>
      <c r="C85" s="278" t="s">
        <v>122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0">
        <v>102.54900000000001</v>
      </c>
      <c r="I85" s="90">
        <v>103.336</v>
      </c>
      <c r="J85" s="90">
        <v>103.34699999999999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123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2">
        <v>71</v>
      </c>
      <c r="C87" s="283" t="s">
        <v>124</v>
      </c>
      <c r="D87" s="284" t="s">
        <v>17</v>
      </c>
      <c r="E87" s="247">
        <v>39084</v>
      </c>
      <c r="F87" s="247">
        <v>42121</v>
      </c>
      <c r="G87" s="248">
        <v>0.371</v>
      </c>
      <c r="H87" s="285">
        <v>10.576000000000001</v>
      </c>
      <c r="I87" s="285">
        <v>10.659000000000001</v>
      </c>
      <c r="J87" s="285">
        <v>10.66</v>
      </c>
      <c r="K87" s="38"/>
      <c r="L87" s="38"/>
      <c r="M87" s="39"/>
      <c r="N87" s="38"/>
    </row>
    <row r="88" spans="1:14" ht="16.5" thickTop="1" thickBot="1">
      <c r="A88" s="8" t="s">
        <v>71</v>
      </c>
      <c r="B88" s="282">
        <f>B87+1</f>
        <v>72</v>
      </c>
      <c r="C88" s="286" t="s">
        <v>125</v>
      </c>
      <c r="D88" s="287" t="s">
        <v>32</v>
      </c>
      <c r="E88" s="288">
        <v>39762</v>
      </c>
      <c r="F88" s="247">
        <v>42153</v>
      </c>
      <c r="G88" s="258">
        <v>3.379</v>
      </c>
      <c r="H88" s="289">
        <v>103.387</v>
      </c>
      <c r="I88" s="290">
        <v>104.133</v>
      </c>
      <c r="J88" s="290">
        <v>104.14400000000001</v>
      </c>
      <c r="M88" s="79"/>
    </row>
    <row r="89" spans="1:14" ht="16.5" thickTop="1" thickBot="1">
      <c r="B89" s="282">
        <f t="shared" ref="B89:B91" si="6">B88+1</f>
        <v>73</v>
      </c>
      <c r="C89" s="291" t="s">
        <v>126</v>
      </c>
      <c r="D89" s="292" t="s">
        <v>127</v>
      </c>
      <c r="E89" s="293">
        <v>40543</v>
      </c>
      <c r="F89" s="265">
        <v>42132</v>
      </c>
      <c r="G89" s="281">
        <v>4.4429999999999996</v>
      </c>
      <c r="H89" s="294">
        <v>103.901</v>
      </c>
      <c r="I89" s="295">
        <v>104.755</v>
      </c>
      <c r="J89" s="295">
        <v>104.76900000000001</v>
      </c>
      <c r="M89" s="79"/>
    </row>
    <row r="90" spans="1:14" ht="16.5" thickTop="1" thickBot="1">
      <c r="B90" s="282">
        <f t="shared" si="6"/>
        <v>74</v>
      </c>
      <c r="C90" s="296" t="s">
        <v>128</v>
      </c>
      <c r="D90" s="297" t="s">
        <v>129</v>
      </c>
      <c r="E90" s="298">
        <v>42024</v>
      </c>
      <c r="F90" s="299" t="s">
        <v>130</v>
      </c>
      <c r="G90" s="300" t="s">
        <v>130</v>
      </c>
      <c r="H90" s="301">
        <v>103.288</v>
      </c>
      <c r="I90" s="302">
        <v>104.18600000000001</v>
      </c>
      <c r="J90" s="302">
        <v>104.2</v>
      </c>
      <c r="M90" s="79"/>
    </row>
    <row r="91" spans="1:14" ht="16.5" thickTop="1" thickBot="1">
      <c r="B91" s="282">
        <f t="shared" si="6"/>
        <v>75</v>
      </c>
      <c r="C91" s="303" t="s">
        <v>131</v>
      </c>
      <c r="D91" s="304" t="s">
        <v>132</v>
      </c>
      <c r="E91" s="305">
        <v>42195</v>
      </c>
      <c r="F91" s="306" t="s">
        <v>130</v>
      </c>
      <c r="G91" s="307" t="s">
        <v>130</v>
      </c>
      <c r="H91" s="308">
        <v>10.14</v>
      </c>
      <c r="I91" s="309">
        <v>10.199999999999999</v>
      </c>
      <c r="J91" s="309">
        <v>10.201000000000001</v>
      </c>
      <c r="K91" s="38"/>
      <c r="L91" s="38"/>
      <c r="M91" s="39"/>
      <c r="N91" s="38"/>
    </row>
    <row r="92" spans="1:14" ht="13.5" customHeight="1" thickTop="1" thickBot="1">
      <c r="B92" s="243" t="s">
        <v>133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134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135</v>
      </c>
      <c r="D94" s="314" t="s">
        <v>17</v>
      </c>
      <c r="E94" s="315">
        <v>34561</v>
      </c>
      <c r="F94" s="315">
        <v>42138</v>
      </c>
      <c r="G94" s="316">
        <v>1.147</v>
      </c>
      <c r="H94" s="249">
        <v>58.064999999999998</v>
      </c>
      <c r="I94" s="60">
        <v>58.234000000000002</v>
      </c>
      <c r="J94" s="60">
        <v>58.496000000000002</v>
      </c>
      <c r="K94" s="38"/>
      <c r="L94" s="38"/>
      <c r="M94" s="39"/>
      <c r="N94" s="38"/>
    </row>
    <row r="95" spans="1:14" ht="16.5" thickTop="1" thickBot="1">
      <c r="B95" s="317">
        <f>B94+1</f>
        <v>77</v>
      </c>
      <c r="C95" s="318" t="s">
        <v>136</v>
      </c>
      <c r="D95" s="319" t="s">
        <v>93</v>
      </c>
      <c r="E95" s="247">
        <v>34415</v>
      </c>
      <c r="F95" s="247">
        <v>42135</v>
      </c>
      <c r="G95" s="248">
        <v>2.4209999999999998</v>
      </c>
      <c r="H95" s="104">
        <v>137.887</v>
      </c>
      <c r="I95" s="104">
        <v>136.66200000000001</v>
      </c>
      <c r="J95" s="104">
        <v>137.297</v>
      </c>
      <c r="K95" s="38"/>
      <c r="L95" s="38"/>
      <c r="M95" s="39"/>
      <c r="N95" s="38"/>
    </row>
    <row r="96" spans="1:14" ht="16.5" thickTop="1" thickBot="1">
      <c r="B96" s="317">
        <f t="shared" ref="B96:B107" si="7">B95+1</f>
        <v>78</v>
      </c>
      <c r="C96" s="320" t="s">
        <v>137</v>
      </c>
      <c r="D96" s="321" t="s">
        <v>93</v>
      </c>
      <c r="E96" s="322">
        <v>34415</v>
      </c>
      <c r="F96" s="247">
        <v>42135</v>
      </c>
      <c r="G96" s="323">
        <v>22.765999999999998</v>
      </c>
      <c r="H96" s="324">
        <v>1402.8789999999999</v>
      </c>
      <c r="I96" s="324">
        <v>1412.3920000000001</v>
      </c>
      <c r="J96" s="324">
        <v>1419.739</v>
      </c>
      <c r="K96" s="38"/>
      <c r="L96" s="38"/>
      <c r="M96" s="39"/>
      <c r="N96" s="38"/>
    </row>
    <row r="97" spans="1:14" ht="16.5" thickTop="1" thickBot="1">
      <c r="B97" s="317">
        <f t="shared" si="7"/>
        <v>79</v>
      </c>
      <c r="C97" s="320" t="s">
        <v>138</v>
      </c>
      <c r="D97" s="325" t="s">
        <v>12</v>
      </c>
      <c r="E97" s="322">
        <v>34449</v>
      </c>
      <c r="F97" s="247">
        <v>42150</v>
      </c>
      <c r="G97" s="323">
        <v>2.8340000000000001</v>
      </c>
      <c r="H97" s="326">
        <v>110.387</v>
      </c>
      <c r="I97" s="326">
        <v>113.69499999999999</v>
      </c>
      <c r="J97" s="326">
        <v>113.785</v>
      </c>
      <c r="K97" s="38"/>
      <c r="L97" s="38"/>
      <c r="M97" s="39"/>
      <c r="N97" s="38"/>
    </row>
    <row r="98" spans="1:14" ht="16.5" thickTop="1" thickBot="1">
      <c r="B98" s="317">
        <f t="shared" si="7"/>
        <v>80</v>
      </c>
      <c r="C98" s="327" t="s">
        <v>139</v>
      </c>
      <c r="D98" s="325" t="s">
        <v>12</v>
      </c>
      <c r="E98" s="322">
        <v>681</v>
      </c>
      <c r="F98" s="247">
        <v>42150</v>
      </c>
      <c r="G98" s="323">
        <v>1.5449999999999999</v>
      </c>
      <c r="H98" s="326">
        <v>104.054</v>
      </c>
      <c r="I98" s="326">
        <v>109.06699999999999</v>
      </c>
      <c r="J98" s="326">
        <v>109.283</v>
      </c>
      <c r="K98" s="38"/>
      <c r="L98" s="38"/>
      <c r="M98" s="39"/>
      <c r="N98" s="38"/>
    </row>
    <row r="99" spans="1:14" ht="16.5" thickTop="1" thickBot="1">
      <c r="B99" s="317">
        <f t="shared" si="7"/>
        <v>81</v>
      </c>
      <c r="C99" s="320" t="s">
        <v>140</v>
      </c>
      <c r="D99" s="328" t="s">
        <v>64</v>
      </c>
      <c r="E99" s="322">
        <v>105.764</v>
      </c>
      <c r="F99" s="247">
        <v>42153</v>
      </c>
      <c r="G99" s="323">
        <v>0.6</v>
      </c>
      <c r="H99" s="326">
        <v>86.412999999999997</v>
      </c>
      <c r="I99" s="326">
        <v>94.33</v>
      </c>
      <c r="J99" s="326">
        <v>94.736999999999995</v>
      </c>
      <c r="K99" s="38"/>
      <c r="L99" s="38"/>
      <c r="M99" s="39"/>
      <c r="N99" s="38"/>
    </row>
    <row r="100" spans="1:14" ht="16.5" thickTop="1" thickBot="1">
      <c r="B100" s="317">
        <f t="shared" si="7"/>
        <v>82</v>
      </c>
      <c r="C100" s="320" t="s">
        <v>141</v>
      </c>
      <c r="D100" s="328" t="s">
        <v>103</v>
      </c>
      <c r="E100" s="322">
        <v>36367</v>
      </c>
      <c r="F100" s="247">
        <v>42149</v>
      </c>
      <c r="G100" s="323">
        <v>0.45400000000000001</v>
      </c>
      <c r="H100" s="326">
        <v>17.013999999999999</v>
      </c>
      <c r="I100" s="326">
        <v>17.427</v>
      </c>
      <c r="J100" s="326">
        <v>17.451000000000001</v>
      </c>
      <c r="K100" s="326"/>
      <c r="L100" s="326"/>
      <c r="M100" s="326"/>
      <c r="N100" s="294"/>
    </row>
    <row r="101" spans="1:14" ht="16.5" thickTop="1" thickBot="1">
      <c r="B101" s="317">
        <f t="shared" si="7"/>
        <v>83</v>
      </c>
      <c r="C101" s="320" t="s">
        <v>142</v>
      </c>
      <c r="D101" s="328" t="s">
        <v>111</v>
      </c>
      <c r="E101" s="322">
        <v>36857</v>
      </c>
      <c r="F101" s="247">
        <v>42124</v>
      </c>
      <c r="G101" s="323">
        <v>6.5960000000000001</v>
      </c>
      <c r="H101" s="326">
        <v>261.738</v>
      </c>
      <c r="I101" s="326">
        <v>275.06799999999998</v>
      </c>
      <c r="J101" s="326">
        <v>275.65899999999999</v>
      </c>
      <c r="K101" s="38"/>
      <c r="L101" s="38"/>
      <c r="M101" s="39"/>
      <c r="N101" s="38"/>
    </row>
    <row r="102" spans="1:14" ht="15.75" customHeight="1" thickTop="1" thickBot="1">
      <c r="B102" s="317">
        <f t="shared" si="7"/>
        <v>84</v>
      </c>
      <c r="C102" s="320" t="s">
        <v>143</v>
      </c>
      <c r="D102" s="321" t="s">
        <v>115</v>
      </c>
      <c r="E102" s="322">
        <v>34599</v>
      </c>
      <c r="F102" s="247">
        <v>42153</v>
      </c>
      <c r="G102" s="323">
        <v>0.70599999999999996</v>
      </c>
      <c r="H102" s="326">
        <v>29.309000000000001</v>
      </c>
      <c r="I102" s="326">
        <v>28.994</v>
      </c>
      <c r="J102" s="326">
        <v>29.09</v>
      </c>
      <c r="K102" s="38"/>
      <c r="L102" s="38"/>
      <c r="M102" s="39"/>
      <c r="N102" s="38"/>
    </row>
    <row r="103" spans="1:14" ht="14.25" customHeight="1" thickTop="1" thickBot="1">
      <c r="B103" s="317">
        <f t="shared" si="7"/>
        <v>85</v>
      </c>
      <c r="C103" s="327" t="s">
        <v>144</v>
      </c>
      <c r="D103" s="321" t="s">
        <v>52</v>
      </c>
      <c r="E103" s="322">
        <v>38777</v>
      </c>
      <c r="F103" s="247">
        <v>42153</v>
      </c>
      <c r="G103" s="323">
        <v>32.738</v>
      </c>
      <c r="H103" s="324">
        <v>2208.1959999999999</v>
      </c>
      <c r="I103" s="324">
        <v>2251.8270000000002</v>
      </c>
      <c r="J103" s="324">
        <v>2260.7739999999999</v>
      </c>
      <c r="K103" s="38"/>
      <c r="L103" s="38"/>
      <c r="M103" s="39"/>
      <c r="N103" s="38"/>
    </row>
    <row r="104" spans="1:14" ht="17.25" customHeight="1" thickTop="1" thickBot="1">
      <c r="B104" s="317">
        <f t="shared" si="7"/>
        <v>86</v>
      </c>
      <c r="C104" s="320" t="s">
        <v>145</v>
      </c>
      <c r="D104" s="321" t="s">
        <v>119</v>
      </c>
      <c r="E104" s="322">
        <v>34423</v>
      </c>
      <c r="F104" s="247">
        <v>42145</v>
      </c>
      <c r="G104" s="323">
        <v>2.54</v>
      </c>
      <c r="H104" s="329">
        <v>68.867000000000004</v>
      </c>
      <c r="I104" s="329">
        <v>71.418000000000006</v>
      </c>
      <c r="J104" s="329">
        <v>71.680999999999997</v>
      </c>
      <c r="K104" s="38"/>
      <c r="L104" s="38"/>
      <c r="M104" s="39"/>
      <c r="N104" s="38"/>
    </row>
    <row r="105" spans="1:14" ht="16.5" thickTop="1" thickBot="1">
      <c r="B105" s="317">
        <f t="shared" si="7"/>
        <v>87</v>
      </c>
      <c r="C105" s="320" t="s">
        <v>146</v>
      </c>
      <c r="D105" s="321" t="s">
        <v>119</v>
      </c>
      <c r="E105" s="322">
        <v>34731</v>
      </c>
      <c r="F105" s="247">
        <v>42143</v>
      </c>
      <c r="G105" s="323">
        <v>1.8220000000000001</v>
      </c>
      <c r="H105" s="326">
        <v>53.774000000000001</v>
      </c>
      <c r="I105" s="326">
        <v>54.963000000000001</v>
      </c>
      <c r="J105" s="326">
        <v>55.02</v>
      </c>
      <c r="K105" s="38"/>
      <c r="L105" s="38"/>
      <c r="M105" s="39"/>
      <c r="N105" s="38"/>
    </row>
    <row r="106" spans="1:14" ht="16.5" thickTop="1" thickBot="1">
      <c r="B106" s="317">
        <f t="shared" si="7"/>
        <v>88</v>
      </c>
      <c r="C106" s="272" t="s">
        <v>147</v>
      </c>
      <c r="D106" s="287" t="s">
        <v>14</v>
      </c>
      <c r="E106" s="330">
        <v>36297</v>
      </c>
      <c r="F106" s="280">
        <v>42139</v>
      </c>
      <c r="G106" s="258">
        <v>0.72</v>
      </c>
      <c r="H106" s="331">
        <v>97.671999999999997</v>
      </c>
      <c r="I106" s="331">
        <v>99.936999999999998</v>
      </c>
      <c r="J106" s="331">
        <v>100.337</v>
      </c>
      <c r="K106" s="38"/>
      <c r="L106" s="38"/>
      <c r="M106" s="39"/>
      <c r="N106" s="38"/>
    </row>
    <row r="107" spans="1:14" ht="16.5" thickTop="1" thickBot="1">
      <c r="B107" s="332">
        <f t="shared" si="7"/>
        <v>89</v>
      </c>
      <c r="C107" s="333" t="s">
        <v>148</v>
      </c>
      <c r="D107" s="334" t="s">
        <v>14</v>
      </c>
      <c r="E107" s="335">
        <v>36626</v>
      </c>
      <c r="F107" s="335">
        <v>42139</v>
      </c>
      <c r="G107" s="336">
        <v>0.65500000000000003</v>
      </c>
      <c r="H107" s="90">
        <v>80.941999999999993</v>
      </c>
      <c r="I107" s="90">
        <v>83.894999999999996</v>
      </c>
      <c r="J107" s="90">
        <v>84.313000000000002</v>
      </c>
      <c r="K107" s="38"/>
      <c r="L107" s="38"/>
      <c r="M107" s="39"/>
      <c r="N107" s="38"/>
    </row>
    <row r="108" spans="1:14" ht="12.75" customHeight="1" thickTop="1" thickBot="1">
      <c r="B108" s="145" t="s">
        <v>149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7">
        <v>90</v>
      </c>
      <c r="C109" s="283" t="s">
        <v>150</v>
      </c>
      <c r="D109" s="162" t="s">
        <v>17</v>
      </c>
      <c r="E109" s="247">
        <v>39084</v>
      </c>
      <c r="F109" s="247">
        <v>42121</v>
      </c>
      <c r="G109" s="248">
        <v>0.26800000000000002</v>
      </c>
      <c r="H109" s="338">
        <v>11.09</v>
      </c>
      <c r="I109" s="339">
        <v>11.068</v>
      </c>
      <c r="J109" s="339">
        <v>11.081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151</v>
      </c>
      <c r="D110" s="321" t="s">
        <v>17</v>
      </c>
      <c r="E110" s="322">
        <v>1867429</v>
      </c>
      <c r="F110" s="247">
        <v>42121</v>
      </c>
      <c r="G110" s="323">
        <v>0.23</v>
      </c>
      <c r="H110" s="104">
        <v>12.038</v>
      </c>
      <c r="I110" s="342">
        <v>12.058</v>
      </c>
      <c r="J110" s="342">
        <v>12.074999999999999</v>
      </c>
      <c r="K110" s="38"/>
      <c r="L110" s="39"/>
      <c r="M110" s="38"/>
      <c r="N110" s="71"/>
    </row>
    <row r="111" spans="1:14" ht="16.5" thickTop="1" thickBot="1">
      <c r="B111" s="340">
        <f t="shared" ref="B111:B125" si="8">B110+1</f>
        <v>92</v>
      </c>
      <c r="C111" s="343" t="s">
        <v>152</v>
      </c>
      <c r="D111" s="344" t="s">
        <v>17</v>
      </c>
      <c r="E111" s="345">
        <v>735</v>
      </c>
      <c r="F111" s="247">
        <v>42121</v>
      </c>
      <c r="G111" s="346">
        <v>0.20499999999999999</v>
      </c>
      <c r="H111" s="347">
        <v>14.638</v>
      </c>
      <c r="I111" s="348">
        <v>14.839</v>
      </c>
      <c r="J111" s="348">
        <v>14.848000000000001</v>
      </c>
      <c r="K111" s="38"/>
      <c r="L111" s="39"/>
      <c r="M111" s="38"/>
      <c r="N111" s="71"/>
    </row>
    <row r="112" spans="1:14" ht="17.25" customHeight="1" thickTop="1" thickBot="1">
      <c r="A112" s="349"/>
      <c r="B112" s="340">
        <f t="shared" si="8"/>
        <v>93</v>
      </c>
      <c r="C112" s="343" t="s">
        <v>153</v>
      </c>
      <c r="D112" s="344" t="s">
        <v>17</v>
      </c>
      <c r="E112" s="345">
        <v>39084</v>
      </c>
      <c r="F112" s="247">
        <v>42121</v>
      </c>
      <c r="G112" s="350">
        <v>0.33100000000000002</v>
      </c>
      <c r="H112" s="351">
        <v>13.763999999999999</v>
      </c>
      <c r="I112" s="352">
        <v>13.8</v>
      </c>
      <c r="J112" s="352">
        <v>13.836</v>
      </c>
      <c r="K112" s="38"/>
      <c r="L112" s="39"/>
      <c r="M112" s="38"/>
      <c r="N112" s="71"/>
    </row>
    <row r="113" spans="1:14" ht="16.5" thickTop="1" thickBot="1">
      <c r="B113" s="340">
        <f t="shared" si="8"/>
        <v>94</v>
      </c>
      <c r="C113" s="353" t="s">
        <v>154</v>
      </c>
      <c r="D113" s="354" t="s">
        <v>93</v>
      </c>
      <c r="E113" s="355">
        <v>39994</v>
      </c>
      <c r="F113" s="247">
        <v>42149</v>
      </c>
      <c r="G113" s="356">
        <v>0.35</v>
      </c>
      <c r="H113" s="357">
        <v>12.102</v>
      </c>
      <c r="I113" s="358">
        <v>12.656000000000001</v>
      </c>
      <c r="J113" s="358">
        <v>12.717000000000001</v>
      </c>
      <c r="K113" s="38"/>
      <c r="L113" s="39"/>
      <c r="M113" s="38"/>
      <c r="N113" s="71"/>
    </row>
    <row r="114" spans="1:14" ht="15.75" customHeight="1" thickTop="1" thickBot="1">
      <c r="B114" s="340">
        <f t="shared" si="8"/>
        <v>95</v>
      </c>
      <c r="C114" s="359" t="s">
        <v>155</v>
      </c>
      <c r="D114" s="360" t="s">
        <v>93</v>
      </c>
      <c r="E114" s="361">
        <v>40848</v>
      </c>
      <c r="F114" s="247">
        <v>42149</v>
      </c>
      <c r="G114" s="362">
        <v>9.2999999999999999E-2</v>
      </c>
      <c r="H114" s="363">
        <v>10.808999999999999</v>
      </c>
      <c r="I114" s="364">
        <v>11.052</v>
      </c>
      <c r="J114" s="364">
        <v>11.055</v>
      </c>
      <c r="K114" s="38"/>
      <c r="L114" s="39"/>
      <c r="M114" s="38"/>
      <c r="N114" s="71"/>
    </row>
    <row r="115" spans="1:14" ht="16.5" thickTop="1" thickBot="1">
      <c r="B115" s="340">
        <f t="shared" si="8"/>
        <v>96</v>
      </c>
      <c r="C115" s="359" t="s">
        <v>156</v>
      </c>
      <c r="D115" s="365" t="s">
        <v>93</v>
      </c>
      <c r="E115" s="361">
        <v>40848</v>
      </c>
      <c r="F115" s="247">
        <v>42149</v>
      </c>
      <c r="G115" s="366">
        <v>0.23200000000000001</v>
      </c>
      <c r="H115" s="367" t="s">
        <v>157</v>
      </c>
      <c r="I115" s="368" t="s">
        <v>157</v>
      </c>
      <c r="J115" s="368" t="s">
        <v>157</v>
      </c>
      <c r="K115" s="38"/>
      <c r="L115" s="39"/>
      <c r="M115" s="38"/>
      <c r="N115" s="71"/>
    </row>
    <row r="116" spans="1:14" ht="16.5" thickTop="1" thickBot="1">
      <c r="B116" s="340">
        <f t="shared" si="8"/>
        <v>97</v>
      </c>
      <c r="C116" s="369" t="s">
        <v>158</v>
      </c>
      <c r="D116" s="370" t="s">
        <v>93</v>
      </c>
      <c r="E116" s="371">
        <v>40848</v>
      </c>
      <c r="F116" s="247">
        <v>42149</v>
      </c>
      <c r="G116" s="372">
        <v>0.318</v>
      </c>
      <c r="H116" s="373" t="s">
        <v>157</v>
      </c>
      <c r="I116" s="374" t="s">
        <v>157</v>
      </c>
      <c r="J116" s="374" t="s">
        <v>157</v>
      </c>
      <c r="K116" s="38"/>
      <c r="L116" s="39"/>
      <c r="M116" s="38"/>
      <c r="N116" s="71"/>
    </row>
    <row r="117" spans="1:14" ht="16.5" thickTop="1" thickBot="1">
      <c r="B117" s="340">
        <f t="shared" si="8"/>
        <v>98</v>
      </c>
      <c r="C117" s="375" t="s">
        <v>159</v>
      </c>
      <c r="D117" s="376" t="s">
        <v>64</v>
      </c>
      <c r="E117" s="377">
        <v>39175</v>
      </c>
      <c r="F117" s="247">
        <v>42145</v>
      </c>
      <c r="G117" s="378">
        <v>2.3380000000000001</v>
      </c>
      <c r="H117" s="379">
        <v>131.96799999999999</v>
      </c>
      <c r="I117" s="380">
        <v>140.97800000000001</v>
      </c>
      <c r="J117" s="380">
        <v>141.346</v>
      </c>
      <c r="K117" s="38"/>
      <c r="L117" s="39"/>
      <c r="M117" s="38"/>
      <c r="N117" s="71"/>
    </row>
    <row r="118" spans="1:14" ht="16.5" thickTop="1" thickBot="1">
      <c r="B118" s="340">
        <f t="shared" si="8"/>
        <v>99</v>
      </c>
      <c r="C118" s="381" t="s">
        <v>160</v>
      </c>
      <c r="D118" s="376" t="s">
        <v>64</v>
      </c>
      <c r="E118" s="377">
        <v>39175</v>
      </c>
      <c r="F118" s="247">
        <v>42145</v>
      </c>
      <c r="G118" s="382">
        <v>2.2360000000000002</v>
      </c>
      <c r="H118" s="383">
        <v>128.40700000000001</v>
      </c>
      <c r="I118" s="384">
        <v>135.41999999999999</v>
      </c>
      <c r="J118" s="384">
        <v>135.77000000000001</v>
      </c>
      <c r="K118" s="38"/>
      <c r="L118" s="39"/>
      <c r="M118" s="38"/>
      <c r="N118" s="71"/>
    </row>
    <row r="119" spans="1:14" ht="16.5" thickTop="1" thickBot="1">
      <c r="B119" s="340">
        <f t="shared" si="8"/>
        <v>100</v>
      </c>
      <c r="C119" s="385" t="s">
        <v>161</v>
      </c>
      <c r="D119" s="386" t="s">
        <v>25</v>
      </c>
      <c r="E119" s="387">
        <v>40708</v>
      </c>
      <c r="F119" s="388">
        <v>128.76</v>
      </c>
      <c r="G119" s="389">
        <v>0.17299999999999999</v>
      </c>
      <c r="H119" s="390">
        <v>8.9019999999999992</v>
      </c>
      <c r="I119" s="391">
        <v>9.4169999999999998</v>
      </c>
      <c r="J119" s="391">
        <v>9.4670000000000005</v>
      </c>
      <c r="K119" s="38"/>
      <c r="L119" s="39"/>
      <c r="M119" s="38"/>
      <c r="N119" s="71"/>
    </row>
    <row r="120" spans="1:14" ht="16.5" thickTop="1" thickBot="1">
      <c r="B120" s="340">
        <f t="shared" si="8"/>
        <v>101</v>
      </c>
      <c r="C120" s="127" t="s">
        <v>162</v>
      </c>
      <c r="D120" s="162" t="s">
        <v>119</v>
      </c>
      <c r="E120" s="392">
        <v>39699</v>
      </c>
      <c r="F120" s="393">
        <v>42142</v>
      </c>
      <c r="G120" s="394">
        <v>2.657</v>
      </c>
      <c r="H120" s="395">
        <v>92.918000000000006</v>
      </c>
      <c r="I120" s="396">
        <v>99.546000000000006</v>
      </c>
      <c r="J120" s="396">
        <v>100.316</v>
      </c>
      <c r="K120" s="38"/>
      <c r="L120" s="39"/>
      <c r="M120" s="38"/>
      <c r="N120" s="71"/>
    </row>
    <row r="121" spans="1:14" ht="16.5" thickTop="1" thickBot="1">
      <c r="B121" s="340">
        <f t="shared" si="8"/>
        <v>102</v>
      </c>
      <c r="C121" s="397" t="s">
        <v>163</v>
      </c>
      <c r="D121" s="398" t="s">
        <v>41</v>
      </c>
      <c r="E121" s="399">
        <v>40725</v>
      </c>
      <c r="F121" s="274">
        <v>42152</v>
      </c>
      <c r="G121" s="400">
        <v>0.52</v>
      </c>
      <c r="H121" s="401">
        <v>78.915000000000006</v>
      </c>
      <c r="I121" s="402">
        <v>79.536000000000001</v>
      </c>
      <c r="J121" s="402">
        <v>79.731999999999999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8"/>
        <v>103</v>
      </c>
      <c r="C122" s="397" t="s">
        <v>164</v>
      </c>
      <c r="D122" s="398" t="s">
        <v>41</v>
      </c>
      <c r="E122" s="403">
        <v>40725</v>
      </c>
      <c r="F122" s="274">
        <v>42152</v>
      </c>
      <c r="G122" s="404">
        <v>0.13300000000000001</v>
      </c>
      <c r="H122" s="390">
        <v>79.802999999999997</v>
      </c>
      <c r="I122" s="391">
        <v>81.287000000000006</v>
      </c>
      <c r="J122" s="391">
        <v>81.593000000000004</v>
      </c>
      <c r="K122" s="38"/>
      <c r="L122" s="39"/>
      <c r="M122" s="38"/>
      <c r="N122" s="71"/>
    </row>
    <row r="123" spans="1:14" ht="15.75" thickTop="1">
      <c r="B123" s="340">
        <f t="shared" si="8"/>
        <v>104</v>
      </c>
      <c r="C123" s="405" t="s">
        <v>165</v>
      </c>
      <c r="D123" s="406" t="s">
        <v>132</v>
      </c>
      <c r="E123" s="407">
        <v>40910</v>
      </c>
      <c r="F123" s="408">
        <v>42153</v>
      </c>
      <c r="G123" s="409">
        <v>3.0619999999999998</v>
      </c>
      <c r="H123" s="410">
        <v>96.120999999999995</v>
      </c>
      <c r="I123" s="411">
        <v>97.992999999999995</v>
      </c>
      <c r="J123" s="411">
        <v>98.114000000000004</v>
      </c>
      <c r="K123" s="412"/>
      <c r="L123" s="413"/>
      <c r="M123" s="412"/>
      <c r="N123" s="414"/>
    </row>
    <row r="124" spans="1:14" ht="15.75" thickBot="1">
      <c r="B124" s="340">
        <f t="shared" si="8"/>
        <v>105</v>
      </c>
      <c r="C124" s="415" t="s">
        <v>166</v>
      </c>
      <c r="D124" s="416" t="s">
        <v>14</v>
      </c>
      <c r="E124" s="417">
        <v>41904</v>
      </c>
      <c r="F124" s="408" t="s">
        <v>167</v>
      </c>
      <c r="G124" s="418" t="s">
        <v>167</v>
      </c>
      <c r="H124" s="390">
        <v>86.855999999999995</v>
      </c>
      <c r="I124" s="391">
        <v>91.043000000000006</v>
      </c>
      <c r="J124" s="391">
        <v>91.631</v>
      </c>
      <c r="K124" s="412"/>
      <c r="L124" s="413"/>
      <c r="M124" s="412"/>
      <c r="N124" s="414"/>
    </row>
    <row r="125" spans="1:14" ht="16.5" thickTop="1" thickBot="1">
      <c r="B125" s="419">
        <f t="shared" si="8"/>
        <v>106</v>
      </c>
      <c r="C125" s="420" t="s">
        <v>168</v>
      </c>
      <c r="D125" s="138" t="s">
        <v>119</v>
      </c>
      <c r="E125" s="421">
        <v>42388</v>
      </c>
      <c r="F125" s="422" t="s">
        <v>167</v>
      </c>
      <c r="G125" s="423" t="s">
        <v>167</v>
      </c>
      <c r="H125" s="424" t="s">
        <v>167</v>
      </c>
      <c r="I125" s="425">
        <v>100.367</v>
      </c>
      <c r="J125" s="425">
        <v>100.48099999999999</v>
      </c>
      <c r="K125" s="161"/>
      <c r="M125" s="79"/>
    </row>
    <row r="126" spans="1:14" ht="13.5" customHeight="1" thickTop="1" thickBot="1">
      <c r="B126" s="145" t="s">
        <v>169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170</v>
      </c>
      <c r="D127" s="162" t="s">
        <v>28</v>
      </c>
      <c r="E127" s="247">
        <v>40210</v>
      </c>
      <c r="F127" s="247">
        <v>42129</v>
      </c>
      <c r="G127" s="248">
        <v>2.1320000000000001</v>
      </c>
      <c r="H127" s="338">
        <v>108.15600000000001</v>
      </c>
      <c r="I127" s="339">
        <v>112.67</v>
      </c>
      <c r="J127" s="339">
        <v>112.77500000000001</v>
      </c>
      <c r="K127" s="166" t="s">
        <v>62</v>
      </c>
      <c r="M127" s="79">
        <f t="shared" ref="M127:M137" si="9">+(J127-I127)/I127</f>
        <v>9.3192509097367511E-4</v>
      </c>
    </row>
    <row r="128" spans="1:14" ht="16.5" thickTop="1" thickBot="1">
      <c r="B128" s="340">
        <f t="shared" ref="B128:B143" si="10">B127+1</f>
        <v>108</v>
      </c>
      <c r="C128" s="127" t="s">
        <v>171</v>
      </c>
      <c r="D128" s="398" t="s">
        <v>28</v>
      </c>
      <c r="E128" s="399">
        <v>40630</v>
      </c>
      <c r="F128" s="247">
        <v>42129</v>
      </c>
      <c r="G128" s="248">
        <v>1.867</v>
      </c>
      <c r="H128" s="401">
        <v>94.576999999999998</v>
      </c>
      <c r="I128" s="402">
        <v>100.283</v>
      </c>
      <c r="J128" s="402">
        <v>101.203</v>
      </c>
      <c r="K128" s="166" t="s">
        <v>62</v>
      </c>
      <c r="M128" s="79">
        <f t="shared" si="9"/>
        <v>9.1740374739487426E-3</v>
      </c>
    </row>
    <row r="129" spans="2:13" ht="16.5" thickTop="1" thickBot="1">
      <c r="B129" s="340">
        <f t="shared" si="10"/>
        <v>109</v>
      </c>
      <c r="C129" s="426" t="s">
        <v>172</v>
      </c>
      <c r="D129" s="398" t="s">
        <v>12</v>
      </c>
      <c r="E129" s="399">
        <v>39097</v>
      </c>
      <c r="F129" s="265">
        <v>42150</v>
      </c>
      <c r="G129" s="427">
        <v>3.2749999999999999</v>
      </c>
      <c r="H129" s="401">
        <v>127.36</v>
      </c>
      <c r="I129" s="402">
        <v>134.721</v>
      </c>
      <c r="J129" s="402">
        <v>136.922</v>
      </c>
      <c r="K129" s="428" t="s">
        <v>173</v>
      </c>
      <c r="M129" s="79">
        <f t="shared" si="9"/>
        <v>1.6337467803831572E-2</v>
      </c>
    </row>
    <row r="130" spans="2:13" ht="16.5" thickTop="1" thickBot="1">
      <c r="B130" s="340">
        <f t="shared" si="10"/>
        <v>110</v>
      </c>
      <c r="C130" s="429" t="s">
        <v>174</v>
      </c>
      <c r="D130" s="430" t="s">
        <v>175</v>
      </c>
      <c r="E130" s="431">
        <v>40543</v>
      </c>
      <c r="F130" s="408">
        <v>42132</v>
      </c>
      <c r="G130" s="432">
        <v>1.9950000000000001</v>
      </c>
      <c r="H130" s="433">
        <v>100.38200000000001</v>
      </c>
      <c r="I130" s="434">
        <v>100.917</v>
      </c>
      <c r="J130" s="434">
        <v>100.297</v>
      </c>
      <c r="K130" s="161" t="s">
        <v>60</v>
      </c>
      <c r="M130" s="79">
        <f t="shared" si="9"/>
        <v>-6.1436626138312135E-3</v>
      </c>
    </row>
    <row r="131" spans="2:13" ht="16.5" thickTop="1" thickBot="1">
      <c r="B131" s="340">
        <f t="shared" si="10"/>
        <v>111</v>
      </c>
      <c r="C131" s="429" t="s">
        <v>176</v>
      </c>
      <c r="D131" s="430" t="s">
        <v>175</v>
      </c>
      <c r="E131" s="431">
        <v>40543</v>
      </c>
      <c r="F131" s="408">
        <v>42132</v>
      </c>
      <c r="G131" s="435">
        <v>0.41699999999999998</v>
      </c>
      <c r="H131" s="390">
        <v>94.831999999999994</v>
      </c>
      <c r="I131" s="402">
        <v>99.900999999999996</v>
      </c>
      <c r="J131" s="402">
        <v>98.92</v>
      </c>
      <c r="K131" s="161" t="s">
        <v>60</v>
      </c>
      <c r="M131" s="79">
        <f t="shared" si="9"/>
        <v>-9.8197215243090111E-3</v>
      </c>
    </row>
    <row r="132" spans="2:13" ht="16.5" thickTop="1" thickBot="1">
      <c r="B132" s="340">
        <f t="shared" si="10"/>
        <v>112</v>
      </c>
      <c r="C132" s="436" t="s">
        <v>177</v>
      </c>
      <c r="D132" s="437" t="s">
        <v>79</v>
      </c>
      <c r="E132" s="431">
        <v>38671</v>
      </c>
      <c r="F132" s="408">
        <v>42149</v>
      </c>
      <c r="G132" s="438">
        <v>3.8849999999999998</v>
      </c>
      <c r="H132" s="439">
        <v>181.97200000000001</v>
      </c>
      <c r="I132" s="440">
        <v>194.57499999999999</v>
      </c>
      <c r="J132" s="440">
        <v>195.036</v>
      </c>
      <c r="K132" s="154" t="s">
        <v>58</v>
      </c>
      <c r="M132" s="79">
        <f t="shared" si="9"/>
        <v>2.3692663497366711E-3</v>
      </c>
    </row>
    <row r="133" spans="2:13" ht="16.5" thickTop="1" thickBot="1">
      <c r="B133" s="340">
        <f t="shared" si="10"/>
        <v>113</v>
      </c>
      <c r="C133" s="441" t="s">
        <v>178</v>
      </c>
      <c r="D133" s="442" t="s">
        <v>79</v>
      </c>
      <c r="E133" s="443">
        <v>38671</v>
      </c>
      <c r="F133" s="247">
        <v>42149</v>
      </c>
      <c r="G133" s="444">
        <v>3.3820000000000001</v>
      </c>
      <c r="H133" s="439">
        <v>171.56800000000001</v>
      </c>
      <c r="I133" s="440">
        <v>179.28</v>
      </c>
      <c r="J133" s="440">
        <v>179.858</v>
      </c>
      <c r="K133" s="154" t="s">
        <v>58</v>
      </c>
      <c r="M133" s="79">
        <f t="shared" si="9"/>
        <v>3.2240071396698066E-3</v>
      </c>
    </row>
    <row r="134" spans="2:13" ht="16.5" thickTop="1" thickBot="1">
      <c r="B134" s="340">
        <f t="shared" si="10"/>
        <v>114</v>
      </c>
      <c r="C134" s="441" t="s">
        <v>179</v>
      </c>
      <c r="D134" s="442" t="s">
        <v>79</v>
      </c>
      <c r="E134" s="443">
        <v>38671</v>
      </c>
      <c r="F134" s="247">
        <v>42149</v>
      </c>
      <c r="G134" s="444">
        <v>5.2149999999999999</v>
      </c>
      <c r="H134" s="439">
        <v>149.82900000000001</v>
      </c>
      <c r="I134" s="440">
        <v>154.99600000000001</v>
      </c>
      <c r="J134" s="440">
        <v>155.512</v>
      </c>
      <c r="K134" s="154" t="s">
        <v>58</v>
      </c>
      <c r="M134" s="79">
        <f t="shared" si="9"/>
        <v>3.3291181707914468E-3</v>
      </c>
    </row>
    <row r="135" spans="2:13" ht="15.75" customHeight="1" thickTop="1" thickBot="1">
      <c r="B135" s="340">
        <f t="shared" si="10"/>
        <v>115</v>
      </c>
      <c r="C135" s="441" t="s">
        <v>180</v>
      </c>
      <c r="D135" s="442" t="s">
        <v>79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13380.585999999999</v>
      </c>
      <c r="J135" s="447">
        <v>13394.76</v>
      </c>
      <c r="K135" s="154" t="s">
        <v>58</v>
      </c>
      <c r="M135" s="79">
        <f t="shared" si="9"/>
        <v>1.0592959082659675E-3</v>
      </c>
    </row>
    <row r="136" spans="2:13" ht="16.5" thickTop="1" thickBot="1">
      <c r="B136" s="340">
        <f t="shared" si="10"/>
        <v>116</v>
      </c>
      <c r="C136" s="448" t="s">
        <v>181</v>
      </c>
      <c r="D136" s="442" t="s">
        <v>79</v>
      </c>
      <c r="E136" s="443">
        <v>40014</v>
      </c>
      <c r="F136" s="449" t="s">
        <v>130</v>
      </c>
      <c r="G136" s="450" t="s">
        <v>130</v>
      </c>
      <c r="H136" s="439">
        <v>18.018999999999998</v>
      </c>
      <c r="I136" s="440">
        <v>19.032</v>
      </c>
      <c r="J136" s="440">
        <v>18.672999999999998</v>
      </c>
      <c r="K136" s="154" t="s">
        <v>58</v>
      </c>
      <c r="M136" s="79">
        <f t="shared" si="9"/>
        <v>-1.8862967633459529E-2</v>
      </c>
    </row>
    <row r="137" spans="2:13" ht="16.5" thickTop="1" thickBot="1">
      <c r="B137" s="340">
        <f t="shared" si="10"/>
        <v>117</v>
      </c>
      <c r="C137" s="448" t="s">
        <v>182</v>
      </c>
      <c r="D137" s="442" t="s">
        <v>79</v>
      </c>
      <c r="E137" s="443">
        <v>40455</v>
      </c>
      <c r="F137" s="445" t="s">
        <v>130</v>
      </c>
      <c r="G137" s="450" t="s">
        <v>130</v>
      </c>
      <c r="H137" s="439">
        <v>129.04599999999999</v>
      </c>
      <c r="I137" s="440">
        <v>136.84899999999999</v>
      </c>
      <c r="J137" s="440">
        <v>137.21299999999999</v>
      </c>
      <c r="K137" s="154" t="s">
        <v>58</v>
      </c>
      <c r="M137" s="79">
        <f t="shared" si="9"/>
        <v>2.6598659836754696E-3</v>
      </c>
    </row>
    <row r="138" spans="2:13" ht="16.5" thickTop="1" thickBot="1">
      <c r="B138" s="340">
        <f t="shared" si="10"/>
        <v>118</v>
      </c>
      <c r="C138" s="448" t="s">
        <v>183</v>
      </c>
      <c r="D138" s="442" t="s">
        <v>184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118.664</v>
      </c>
      <c r="J138" s="440">
        <v>117.383</v>
      </c>
      <c r="K138" s="166" t="s">
        <v>62</v>
      </c>
      <c r="M138" s="79" t="e">
        <f>+(I138-#REF!)/#REF!</f>
        <v>#REF!</v>
      </c>
    </row>
    <row r="139" spans="2:13" ht="16.5" thickTop="1" thickBot="1">
      <c r="B139" s="340">
        <f t="shared" si="10"/>
        <v>119</v>
      </c>
      <c r="C139" s="451" t="s">
        <v>185</v>
      </c>
      <c r="D139" s="452" t="s">
        <v>132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9016.9470000000001</v>
      </c>
      <c r="J139" s="455">
        <v>8754.0920000000006</v>
      </c>
      <c r="K139" s="154" t="s">
        <v>58</v>
      </c>
      <c r="M139" s="79">
        <f t="shared" ref="M139:M141" si="11">+(J139-I139)/I139</f>
        <v>-2.9151219365046679E-2</v>
      </c>
    </row>
    <row r="140" spans="2:13" ht="16.5" thickTop="1" thickBot="1">
      <c r="B140" s="340">
        <f t="shared" si="10"/>
        <v>120</v>
      </c>
      <c r="C140" s="456" t="s">
        <v>186</v>
      </c>
      <c r="D140" s="284" t="s">
        <v>113</v>
      </c>
      <c r="E140" s="305">
        <v>41359</v>
      </c>
      <c r="F140" s="247">
        <v>42153</v>
      </c>
      <c r="G140" s="457">
        <v>0.10199999999999999</v>
      </c>
      <c r="H140" s="458">
        <v>7.867</v>
      </c>
      <c r="I140" s="458">
        <v>8.5180000000000007</v>
      </c>
      <c r="J140" s="458">
        <v>8.5150000000000006</v>
      </c>
      <c r="K140" s="154" t="s">
        <v>58</v>
      </c>
      <c r="M140" s="79">
        <f t="shared" si="11"/>
        <v>-3.5219535102137985E-4</v>
      </c>
    </row>
    <row r="141" spans="2:13" ht="16.5" thickTop="1" thickBot="1">
      <c r="B141" s="340">
        <f t="shared" si="10"/>
        <v>121</v>
      </c>
      <c r="C141" s="459" t="s">
        <v>187</v>
      </c>
      <c r="D141" s="460" t="s">
        <v>132</v>
      </c>
      <c r="E141" s="461">
        <v>41984</v>
      </c>
      <c r="F141" s="462" t="s">
        <v>130</v>
      </c>
      <c r="G141" s="463" t="s">
        <v>130</v>
      </c>
      <c r="H141" s="464">
        <v>88.100999999999999</v>
      </c>
      <c r="I141" s="465">
        <v>86.659000000000006</v>
      </c>
      <c r="J141" s="465">
        <v>85.108999999999995</v>
      </c>
      <c r="K141" s="154" t="s">
        <v>58</v>
      </c>
      <c r="M141" s="79">
        <f t="shared" si="11"/>
        <v>-1.7886197625174665E-2</v>
      </c>
    </row>
    <row r="142" spans="2:13" ht="15.75" thickTop="1">
      <c r="B142" s="340">
        <f t="shared" si="10"/>
        <v>122</v>
      </c>
      <c r="C142" s="466" t="s">
        <v>188</v>
      </c>
      <c r="D142" s="467" t="s">
        <v>52</v>
      </c>
      <c r="E142" s="468">
        <v>42170</v>
      </c>
      <c r="F142" s="462" t="s">
        <v>167</v>
      </c>
      <c r="G142" s="469" t="s">
        <v>189</v>
      </c>
      <c r="H142" s="470">
        <v>946.48699999999997</v>
      </c>
      <c r="I142" s="470">
        <v>945.50699999999995</v>
      </c>
      <c r="J142" s="470">
        <v>943.67200000000003</v>
      </c>
      <c r="K142" s="154"/>
      <c r="M142" s="203"/>
    </row>
    <row r="143" spans="2:13" ht="15.75" thickBot="1">
      <c r="B143" s="340">
        <f t="shared" si="10"/>
        <v>123</v>
      </c>
      <c r="C143" s="471" t="s">
        <v>190</v>
      </c>
      <c r="D143" s="284" t="s">
        <v>10</v>
      </c>
      <c r="E143" s="407">
        <v>42352</v>
      </c>
      <c r="F143" s="306" t="s">
        <v>167</v>
      </c>
      <c r="G143" s="472" t="s">
        <v>189</v>
      </c>
      <c r="H143" s="473">
        <v>5000</v>
      </c>
      <c r="I143" s="473">
        <v>5027.1570000000002</v>
      </c>
      <c r="J143" s="473">
        <v>5033.625</v>
      </c>
      <c r="K143" s="154"/>
      <c r="M143" s="203"/>
    </row>
    <row r="144" spans="2:13" ht="13.5" customHeight="1" thickTop="1" thickBot="1">
      <c r="B144" s="243" t="s">
        <v>191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3" ht="16.5" thickTop="1" thickBot="1">
      <c r="B145" s="474">
        <v>124</v>
      </c>
      <c r="C145" s="475" t="s">
        <v>192</v>
      </c>
      <c r="D145" s="476" t="s">
        <v>129</v>
      </c>
      <c r="E145" s="477">
        <v>42024</v>
      </c>
      <c r="F145" s="478" t="s">
        <v>130</v>
      </c>
      <c r="G145" s="479" t="s">
        <v>130</v>
      </c>
      <c r="H145" s="480">
        <v>103.095</v>
      </c>
      <c r="I145" s="480">
        <v>111.712</v>
      </c>
      <c r="J145" s="480">
        <v>112.003</v>
      </c>
      <c r="K145" s="154" t="s">
        <v>58</v>
      </c>
      <c r="M145" s="79">
        <f t="shared" ref="M145" si="12">+(J145-I145)/I145</f>
        <v>2.6049126324835005E-3</v>
      </c>
    </row>
    <row r="146" spans="2:13" ht="16.5" customHeight="1" thickTop="1" thickBot="1">
      <c r="B146" s="145" t="s">
        <v>193</v>
      </c>
      <c r="C146" s="146"/>
      <c r="D146" s="146"/>
      <c r="E146" s="146"/>
      <c r="F146" s="146"/>
      <c r="G146" s="146"/>
      <c r="H146" s="146"/>
      <c r="I146" s="146"/>
      <c r="J146" s="481"/>
      <c r="M146" s="148"/>
    </row>
    <row r="147" spans="2:13" ht="16.5" customHeight="1" thickTop="1" thickBot="1">
      <c r="B147" s="482">
        <v>125</v>
      </c>
      <c r="C147" s="483" t="s">
        <v>194</v>
      </c>
      <c r="D147" s="484" t="s">
        <v>113</v>
      </c>
      <c r="E147" s="485">
        <v>41317</v>
      </c>
      <c r="F147" s="485">
        <v>42153</v>
      </c>
      <c r="G147" s="486">
        <v>0.107</v>
      </c>
      <c r="H147" s="487">
        <v>7.9809999999999999</v>
      </c>
      <c r="I147" s="487">
        <v>8.9109999999999996</v>
      </c>
      <c r="J147" s="487">
        <v>8.9770000000000003</v>
      </c>
      <c r="K147" s="154" t="s">
        <v>58</v>
      </c>
      <c r="M147" s="488">
        <f t="shared" ref="M147:M148" si="13">+(J147-I147)/I147</f>
        <v>7.4065761418472369E-3</v>
      </c>
    </row>
    <row r="148" spans="2:13" ht="16.5" customHeight="1" thickTop="1" thickBot="1">
      <c r="B148" s="489">
        <v>126</v>
      </c>
      <c r="C148" s="490" t="s">
        <v>195</v>
      </c>
      <c r="D148" s="491" t="s">
        <v>132</v>
      </c>
      <c r="E148" s="492">
        <v>41982</v>
      </c>
      <c r="F148" s="493" t="s">
        <v>130</v>
      </c>
      <c r="G148" s="493" t="s">
        <v>130</v>
      </c>
      <c r="H148" s="480">
        <v>86.378</v>
      </c>
      <c r="I148" s="480">
        <v>82.457999999999998</v>
      </c>
      <c r="J148" s="480">
        <v>81.918000000000006</v>
      </c>
      <c r="K148" s="154" t="s">
        <v>58</v>
      </c>
      <c r="M148" s="488">
        <f t="shared" si="13"/>
        <v>-6.5487884741321891E-3</v>
      </c>
    </row>
    <row r="149" spans="2:13" s="496" customFormat="1" ht="13.5" thickTop="1">
      <c r="B149" s="494"/>
      <c r="C149" s="8"/>
      <c r="D149" s="8"/>
      <c r="E149" s="8"/>
      <c r="F149" s="8"/>
      <c r="G149" s="8"/>
      <c r="H149" s="8"/>
      <c r="I149" s="8"/>
      <c r="J149" s="8"/>
      <c r="K149" s="495"/>
    </row>
    <row r="150" spans="2:13" s="496" customFormat="1" ht="12.75">
      <c r="B150" s="497" t="s">
        <v>196</v>
      </c>
    </row>
    <row r="151" spans="2:13" s="496" customFormat="1">
      <c r="B151" s="497" t="s">
        <v>197</v>
      </c>
      <c r="C151" s="8"/>
      <c r="D151" s="498"/>
      <c r="E151" s="499"/>
      <c r="F151" s="500"/>
      <c r="G151" s="499"/>
      <c r="H151" s="499"/>
      <c r="I151" s="499"/>
      <c r="J151" s="501"/>
      <c r="M151" s="502"/>
    </row>
    <row r="152" spans="2:13" s="496" customFormat="1">
      <c r="B152" s="503"/>
      <c r="E152" s="499"/>
      <c r="F152" s="500"/>
      <c r="G152" s="71"/>
      <c r="H152" s="499"/>
      <c r="I152" s="71"/>
      <c r="J152" s="501"/>
      <c r="M152" s="502"/>
    </row>
    <row r="153" spans="2:13" s="496" customFormat="1">
      <c r="B153" s="504"/>
      <c r="C153" s="498"/>
      <c r="D153" s="498"/>
      <c r="E153" s="499"/>
      <c r="F153" s="499"/>
      <c r="G153" s="71" t="s">
        <v>198</v>
      </c>
      <c r="H153" s="499"/>
      <c r="I153" s="499"/>
      <c r="J153" s="501"/>
      <c r="M153" s="502"/>
    </row>
    <row r="154" spans="2:13" s="496" customFormat="1">
      <c r="B154" s="504"/>
      <c r="C154" s="498"/>
      <c r="D154" s="498"/>
      <c r="E154" s="499" t="s">
        <v>199</v>
      </c>
      <c r="F154" s="499"/>
      <c r="G154" s="499"/>
      <c r="H154" s="499"/>
      <c r="I154" s="499"/>
      <c r="J154" s="501"/>
      <c r="M154" s="502"/>
    </row>
    <row r="155" spans="2:13" s="496" customFormat="1">
      <c r="B155" s="504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6" customFormat="1">
      <c r="B156" s="504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6" customFormat="1">
      <c r="B157" s="504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6" customFormat="1">
      <c r="B158" s="504"/>
      <c r="C158" s="498"/>
      <c r="D158" s="498"/>
      <c r="E158" s="499"/>
      <c r="F158" s="499" t="s">
        <v>200</v>
      </c>
      <c r="G158" s="499"/>
      <c r="H158" s="499"/>
      <c r="I158" s="499"/>
      <c r="J158" s="501"/>
      <c r="M158" s="502"/>
    </row>
    <row r="159" spans="2:13" s="496" customFormat="1">
      <c r="B159" s="504"/>
      <c r="C159" s="498"/>
      <c r="D159" s="498"/>
      <c r="E159" s="499"/>
      <c r="F159" s="499"/>
      <c r="G159" s="499"/>
      <c r="H159" s="499"/>
      <c r="I159" s="499"/>
      <c r="J159" s="501"/>
      <c r="M159" s="502"/>
    </row>
    <row r="160" spans="2:13" s="496" customFormat="1">
      <c r="B160" s="504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6" customFormat="1">
      <c r="B161" s="504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6" customFormat="1">
      <c r="B162" s="504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6" customFormat="1">
      <c r="B163" s="504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6" customFormat="1">
      <c r="B164" s="504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6" customFormat="1">
      <c r="B165" s="504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6" customFormat="1">
      <c r="B166" s="504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6" customFormat="1">
      <c r="B167" s="504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6" customFormat="1">
      <c r="B168" s="504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6" customFormat="1">
      <c r="B169" s="504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6" customFormat="1">
      <c r="B170" s="504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6" customFormat="1">
      <c r="B171" s="504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6" customFormat="1">
      <c r="B172" s="504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6" customFormat="1">
      <c r="B173" s="504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6" customFormat="1">
      <c r="B174" s="504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6" customFormat="1">
      <c r="B175" s="504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6" customFormat="1">
      <c r="B176" s="504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6" customFormat="1">
      <c r="B177" s="504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6" customFormat="1">
      <c r="B178" s="504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6" customFormat="1">
      <c r="B179" s="504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6" customFormat="1">
      <c r="B180" s="504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6" customFormat="1">
      <c r="B181" s="504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6" customFormat="1">
      <c r="B182" s="504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6" customFormat="1">
      <c r="B183" s="504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6" customFormat="1">
      <c r="B184" s="504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6" customFormat="1">
      <c r="B185" s="504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6" customFormat="1">
      <c r="B186" s="504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6" customFormat="1">
      <c r="B187" s="504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6" customFormat="1">
      <c r="B188" s="504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6" customFormat="1">
      <c r="B189" s="504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6" customFormat="1">
      <c r="B190" s="504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6" customFormat="1">
      <c r="B191" s="504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6" customFormat="1">
      <c r="B192" s="504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6" customFormat="1">
      <c r="B193" s="504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6" customFormat="1">
      <c r="B194" s="504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6" customFormat="1">
      <c r="B195" s="504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6" customFormat="1">
      <c r="B196" s="504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6" customFormat="1">
      <c r="B197" s="504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6" customFormat="1">
      <c r="B198" s="504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6" customFormat="1">
      <c r="B199" s="504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6" customFormat="1">
      <c r="B200" s="504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6" customFormat="1">
      <c r="B201" s="504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6" customFormat="1">
      <c r="B202" s="504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6" customFormat="1">
      <c r="B203" s="504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6" customFormat="1">
      <c r="B204" s="504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6" customFormat="1">
      <c r="B205" s="504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6" customFormat="1">
      <c r="B206" s="504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6" customFormat="1">
      <c r="B207" s="504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6" customFormat="1">
      <c r="B208" s="504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6" customFormat="1">
      <c r="B209" s="504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6" customFormat="1">
      <c r="B210" s="504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6" customFormat="1">
      <c r="B211" s="504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6" customFormat="1">
      <c r="B212" s="504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6" customFormat="1">
      <c r="B213" s="504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6" customFormat="1">
      <c r="B214" s="504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6" customFormat="1">
      <c r="B215" s="504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6" customFormat="1">
      <c r="B216" s="504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6" customFormat="1">
      <c r="B217" s="504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6" customFormat="1">
      <c r="B218" s="504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6" customFormat="1">
      <c r="B219" s="504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6" customFormat="1">
      <c r="B220" s="504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6" customFormat="1">
      <c r="B221" s="504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6" customFormat="1">
      <c r="B222" s="504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6" customFormat="1">
      <c r="B223" s="504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6" customFormat="1">
      <c r="B224" s="504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6" customFormat="1">
      <c r="B225" s="504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6" customFormat="1">
      <c r="B226" s="504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6" customFormat="1">
      <c r="B227" s="504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6" customFormat="1">
      <c r="B228" s="504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6" customFormat="1">
      <c r="B229" s="504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6" customFormat="1">
      <c r="B230" s="504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6" customFormat="1">
      <c r="B231" s="504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6" customFormat="1">
      <c r="B232" s="504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6" customFormat="1">
      <c r="B233" s="504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6" customFormat="1">
      <c r="B234" s="504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6" customFormat="1">
      <c r="B235" s="504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6" customFormat="1">
      <c r="B236" s="504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6" customFormat="1">
      <c r="B237" s="504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6" customFormat="1">
      <c r="B238" s="504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6" customFormat="1">
      <c r="B239" s="504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6" customFormat="1">
      <c r="B240" s="504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6" customFormat="1">
      <c r="B241" s="504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6" customFormat="1">
      <c r="B242" s="504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6" customFormat="1">
      <c r="B243" s="504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6" customFormat="1">
      <c r="B244" s="504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6" customFormat="1">
      <c r="B245" s="504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6" customFormat="1">
      <c r="B246" s="504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6" customFormat="1">
      <c r="B247" s="504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6" customFormat="1">
      <c r="B248" s="504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6" customFormat="1">
      <c r="B249" s="504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6" customFormat="1">
      <c r="B250" s="504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6" customFormat="1">
      <c r="B251" s="504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6" customFormat="1">
      <c r="B252" s="504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6" customFormat="1">
      <c r="B253" s="504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6" customFormat="1">
      <c r="B254" s="504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6" customFormat="1">
      <c r="B255" s="504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6" customFormat="1">
      <c r="B256" s="504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6" customFormat="1">
      <c r="B257" s="504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6" customFormat="1">
      <c r="B258" s="504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6" customFormat="1">
      <c r="B259" s="504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6" customFormat="1">
      <c r="B260" s="504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6" customFormat="1">
      <c r="B261" s="504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6" customFormat="1">
      <c r="B262" s="504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6" customFormat="1">
      <c r="B263" s="504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6" customFormat="1">
      <c r="B264" s="504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6" customFormat="1">
      <c r="B265" s="504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6" customFormat="1">
      <c r="B266" s="504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6" customFormat="1">
      <c r="B267" s="504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6" customFormat="1">
      <c r="B268" s="504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6" customFormat="1">
      <c r="B269" s="504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6" customFormat="1">
      <c r="B270" s="504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6" customFormat="1">
      <c r="B271" s="504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6" customFormat="1">
      <c r="B272" s="504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6" customFormat="1">
      <c r="B273" s="504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6" customFormat="1">
      <c r="B274" s="504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6" customFormat="1">
      <c r="B275" s="504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6" customFormat="1">
      <c r="B276" s="504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6" customFormat="1">
      <c r="B277" s="504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6" customFormat="1">
      <c r="B278" s="504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6" customFormat="1">
      <c r="B279" s="504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6" customFormat="1">
      <c r="B280" s="504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6" customFormat="1">
      <c r="B281" s="504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6" customFormat="1">
      <c r="B282" s="504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6" customFormat="1">
      <c r="B283" s="504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6" customFormat="1">
      <c r="B284" s="504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6" customFormat="1">
      <c r="B285" s="504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6" customFormat="1">
      <c r="B286" s="504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6" customFormat="1">
      <c r="B287" s="504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6" customFormat="1">
      <c r="B288" s="504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6" customFormat="1">
      <c r="B289" s="504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6" customFormat="1">
      <c r="B290" s="504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6" customFormat="1">
      <c r="B291" s="504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6" customFormat="1">
      <c r="B292" s="504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6" customFormat="1">
      <c r="B293" s="504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6" customFormat="1">
      <c r="B294" s="504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6" customFormat="1">
      <c r="B295" s="504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6" customFormat="1">
      <c r="B296" s="504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6" customFormat="1">
      <c r="B297" s="504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6" customFormat="1">
      <c r="B298" s="504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6" customFormat="1">
      <c r="B299" s="504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6" customFormat="1">
      <c r="B300" s="504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6" customFormat="1">
      <c r="B301" s="504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6" customFormat="1">
      <c r="B302" s="504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6" customFormat="1">
      <c r="B303" s="504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6" customFormat="1">
      <c r="B304" s="504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6" customFormat="1">
      <c r="B305" s="504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6" customFormat="1">
      <c r="B306" s="504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6" customFormat="1">
      <c r="B307" s="504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6" customFormat="1">
      <c r="B308" s="504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6" customFormat="1">
      <c r="B309" s="504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6" customFormat="1">
      <c r="B310" s="504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6" customFormat="1">
      <c r="B311" s="504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6" customFormat="1">
      <c r="B312" s="504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6" customFormat="1">
      <c r="B313" s="504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6" customFormat="1">
      <c r="B314" s="504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6" customFormat="1">
      <c r="B315" s="504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6" customFormat="1">
      <c r="B316" s="504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6" customFormat="1">
      <c r="B317" s="504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6" customFormat="1">
      <c r="B318" s="504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6" customFormat="1">
      <c r="B319" s="504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6" customFormat="1">
      <c r="B320" s="504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6" customFormat="1">
      <c r="B321" s="504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6" customFormat="1">
      <c r="B322" s="504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6" customFormat="1">
      <c r="B323" s="504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6" customFormat="1">
      <c r="B324" s="504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6" customFormat="1">
      <c r="B325" s="504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6" customFormat="1">
      <c r="B326" s="504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6" customFormat="1">
      <c r="B327" s="504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6" customFormat="1">
      <c r="B328" s="504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6" customFormat="1">
      <c r="B329" s="504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6" customFormat="1">
      <c r="B330" s="504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6" customFormat="1">
      <c r="B331" s="504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6" customFormat="1">
      <c r="B332" s="504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6" customFormat="1">
      <c r="B333" s="504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6" customFormat="1">
      <c r="B334" s="504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6" customFormat="1">
      <c r="B335" s="504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6" customFormat="1">
      <c r="B336" s="504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6" customFormat="1">
      <c r="B337" s="504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6" customFormat="1">
      <c r="B338" s="504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6" customFormat="1">
      <c r="B339" s="504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6" customFormat="1">
      <c r="B340" s="504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6" customFormat="1">
      <c r="B341" s="504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6" customFormat="1">
      <c r="B342" s="504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6" customFormat="1">
      <c r="B343" s="504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6" customFormat="1">
      <c r="B344" s="504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6" customFormat="1">
      <c r="B345" s="504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6" customFormat="1">
      <c r="B346" s="504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6" customFormat="1">
      <c r="B347" s="504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6" customFormat="1">
      <c r="B348" s="504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6" customFormat="1">
      <c r="B349" s="504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6" customFormat="1">
      <c r="B350" s="504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6" customFormat="1">
      <c r="B351" s="504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6" customFormat="1">
      <c r="B352" s="504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6" customFormat="1">
      <c r="B353" s="504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6" customFormat="1">
      <c r="B354" s="504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6" customFormat="1">
      <c r="B355" s="504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6" customFormat="1">
      <c r="B356" s="504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6" customFormat="1">
      <c r="B357" s="504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6" customFormat="1">
      <c r="B358" s="504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6" customFormat="1">
      <c r="B359" s="504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6" customFormat="1">
      <c r="B360" s="504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6" customFormat="1">
      <c r="B361" s="504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6" customFormat="1">
      <c r="B362" s="504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6" customFormat="1">
      <c r="B363" s="504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6" customFormat="1">
      <c r="B364" s="504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6" customFormat="1">
      <c r="B365" s="504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6" customFormat="1">
      <c r="B366" s="504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6" customFormat="1">
      <c r="B367" s="504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6" customFormat="1">
      <c r="B368" s="504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6" customFormat="1">
      <c r="B369" s="504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6" customFormat="1">
      <c r="B370" s="504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6" customFormat="1">
      <c r="B371" s="504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6" customFormat="1">
      <c r="B372" s="504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6" customFormat="1">
      <c r="B373" s="504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6" customFormat="1">
      <c r="B374" s="504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6" customFormat="1">
      <c r="B375" s="504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6" customFormat="1">
      <c r="B376" s="504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6" customFormat="1">
      <c r="B377" s="504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6" customFormat="1">
      <c r="B378" s="504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6" customFormat="1">
      <c r="B379" s="504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6" customFormat="1">
      <c r="B380" s="504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6" customFormat="1">
      <c r="B381" s="504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6" customFormat="1">
      <c r="B382" s="504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6" customFormat="1">
      <c r="B383" s="504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6" customFormat="1">
      <c r="B384" s="504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6" customFormat="1">
      <c r="B385" s="504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6" customFormat="1">
      <c r="B386" s="504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6" customFormat="1">
      <c r="B387" s="504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6" customFormat="1">
      <c r="B388" s="504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6" customFormat="1">
      <c r="B389" s="504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6" customFormat="1">
      <c r="B390" s="504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6" customFormat="1">
      <c r="B391" s="504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6" customFormat="1">
      <c r="B392" s="504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6" customFormat="1">
      <c r="B393" s="504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6" customFormat="1">
      <c r="B394" s="504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6" customFormat="1">
      <c r="B395" s="504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6" customFormat="1">
      <c r="B396" s="504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6" customFormat="1">
      <c r="B397" s="504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6" customFormat="1">
      <c r="B398" s="504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6" customFormat="1">
      <c r="B399" s="504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6" customFormat="1">
      <c r="B400" s="504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6" customFormat="1">
      <c r="B401" s="504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6" customFormat="1">
      <c r="B402" s="504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6" customFormat="1">
      <c r="B403" s="504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6" customFormat="1">
      <c r="B404" s="504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6" customFormat="1">
      <c r="B405" s="504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6" customFormat="1">
      <c r="B406" s="504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6" customFormat="1">
      <c r="B407" s="504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6" customFormat="1">
      <c r="B408" s="504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6" customFormat="1">
      <c r="B409" s="504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6" customFormat="1">
      <c r="B410" s="504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6" customFormat="1">
      <c r="B411" s="504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6" customFormat="1">
      <c r="B412" s="504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6" customFormat="1">
      <c r="B413" s="504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6" customFormat="1">
      <c r="B414" s="504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6" customFormat="1">
      <c r="B415" s="504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6" customFormat="1">
      <c r="B416" s="504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6" customFormat="1">
      <c r="B417" s="504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6" customFormat="1">
      <c r="B418" s="504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6" customFormat="1">
      <c r="B419" s="504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6" customFormat="1">
      <c r="B420" s="504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6" customFormat="1">
      <c r="B421" s="504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6" customFormat="1">
      <c r="B422" s="504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6" customFormat="1">
      <c r="B423" s="504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6" customFormat="1">
      <c r="B424" s="504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6" customFormat="1">
      <c r="B425" s="504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6" customFormat="1">
      <c r="B426" s="504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6" customFormat="1">
      <c r="B427" s="504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6" customFormat="1">
      <c r="B428" s="504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6" customFormat="1">
      <c r="B429" s="504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6" customFormat="1">
      <c r="B430" s="504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6" customFormat="1">
      <c r="B431" s="504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6" customFormat="1">
      <c r="B432" s="504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6" customFormat="1">
      <c r="B433" s="504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6" customFormat="1">
      <c r="B434" s="504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6" customFormat="1">
      <c r="B435" s="504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6" customFormat="1">
      <c r="B436" s="504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6" customFormat="1">
      <c r="B437" s="504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6" customFormat="1">
      <c r="B438" s="504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6" customFormat="1">
      <c r="B439" s="504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6" customFormat="1">
      <c r="B440" s="504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6" customFormat="1">
      <c r="B441" s="504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6" customFormat="1">
      <c r="B442" s="504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6" customFormat="1">
      <c r="B443" s="504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6" customFormat="1">
      <c r="B444" s="504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6" customFormat="1">
      <c r="B445" s="504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6" customFormat="1">
      <c r="B446" s="504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6" customFormat="1">
      <c r="B447" s="504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6" customFormat="1">
      <c r="B448" s="504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6" customFormat="1">
      <c r="B449" s="504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6" customFormat="1">
      <c r="B450" s="504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6" customFormat="1">
      <c r="B451" s="504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6" customFormat="1">
      <c r="B452" s="504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6" customFormat="1">
      <c r="B453" s="504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6" customFormat="1">
      <c r="B454" s="504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6" customFormat="1">
      <c r="B455" s="504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6" customFormat="1">
      <c r="B456" s="504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6" customFormat="1">
      <c r="B457" s="504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6" customFormat="1">
      <c r="B458" s="504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6" customFormat="1">
      <c r="B459" s="504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6" customFormat="1">
      <c r="B460" s="504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6" customFormat="1">
      <c r="B461" s="504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6" customFormat="1">
      <c r="B462" s="504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6" customFormat="1">
      <c r="B463" s="504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6" customFormat="1">
      <c r="B464" s="504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6" customFormat="1">
      <c r="B465" s="504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6" customFormat="1">
      <c r="B466" s="504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6" customFormat="1">
      <c r="B467" s="504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6" customFormat="1">
      <c r="B468" s="504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6" customFormat="1">
      <c r="B469" s="504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6" customFormat="1">
      <c r="B470" s="504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6" customFormat="1">
      <c r="B471" s="504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6" customFormat="1">
      <c r="B472" s="504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6" customFormat="1">
      <c r="B473" s="504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6" customFormat="1">
      <c r="B474" s="504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6" customFormat="1">
      <c r="B475" s="504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6" customFormat="1">
      <c r="B476" s="504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6" customFormat="1">
      <c r="B477" s="504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6" customFormat="1">
      <c r="B478" s="504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6" customFormat="1">
      <c r="B479" s="504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6" customFormat="1">
      <c r="B480" s="504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6" customFormat="1">
      <c r="B481" s="504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6" customFormat="1">
      <c r="B482" s="504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6" customFormat="1">
      <c r="B483" s="504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6" customFormat="1">
      <c r="B484" s="504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6" customFormat="1">
      <c r="B485" s="504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6" customFormat="1">
      <c r="B486" s="504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6" customFormat="1">
      <c r="B487" s="504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6" customFormat="1">
      <c r="B488" s="504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6" customFormat="1">
      <c r="B489" s="504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6" customFormat="1">
      <c r="B490" s="504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6" customFormat="1">
      <c r="B491" s="504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6" customFormat="1">
      <c r="B492" s="504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6" customFormat="1">
      <c r="B493" s="504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6" customFormat="1">
      <c r="B494" s="504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6" customFormat="1">
      <c r="B495" s="504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6" customFormat="1">
      <c r="B496" s="504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2:13" s="496" customFormat="1">
      <c r="B497" s="504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2:13" s="496" customFormat="1">
      <c r="B498" s="504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2:13" s="496" customFormat="1">
      <c r="B499" s="504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2:13" s="496" customFormat="1">
      <c r="B500" s="504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2:13" s="496" customFormat="1">
      <c r="B501" s="504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2:13" s="496" customFormat="1">
      <c r="B502" s="504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2:13" s="496" customFormat="1">
      <c r="B503" s="504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2:13" s="496" customFormat="1">
      <c r="B504" s="504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2:13" s="496" customFormat="1">
      <c r="B505" s="504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2:13" s="496" customFormat="1">
      <c r="B506" s="504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2:13" s="496" customFormat="1">
      <c r="B507" s="504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2:13" s="496" customFormat="1">
      <c r="B508" s="504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2:13" s="496" customFormat="1">
      <c r="B509" s="504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2:13" s="496" customFormat="1">
      <c r="B510" s="504"/>
      <c r="C510" s="498"/>
      <c r="D510" s="498"/>
      <c r="E510" s="499"/>
      <c r="F510" s="499"/>
      <c r="G510" s="499"/>
      <c r="H510" s="499"/>
      <c r="I510" s="499"/>
      <c r="J510" s="501"/>
      <c r="M510" s="502"/>
    </row>
    <row r="511" spans="2:13" s="496" customFormat="1">
      <c r="B511" s="504"/>
      <c r="C511" s="498"/>
      <c r="D511" s="498"/>
      <c r="E511" s="499"/>
      <c r="F511" s="499"/>
      <c r="G511" s="499"/>
      <c r="H511" s="499"/>
      <c r="I511" s="499"/>
      <c r="J511" s="501"/>
      <c r="M511" s="502"/>
    </row>
    <row r="512" spans="2:13" s="496" customFormat="1">
      <c r="B512" s="504"/>
      <c r="C512" s="498"/>
      <c r="D512" s="498"/>
      <c r="E512" s="499"/>
      <c r="F512" s="499"/>
      <c r="G512" s="499"/>
      <c r="H512" s="499"/>
      <c r="I512" s="499"/>
      <c r="J512" s="501"/>
      <c r="M512" s="502"/>
    </row>
    <row r="513" spans="2:13" s="496" customFormat="1">
      <c r="B513" s="504"/>
      <c r="C513" s="498"/>
      <c r="D513" s="498"/>
      <c r="E513" s="499"/>
      <c r="F513" s="499"/>
      <c r="G513" s="499"/>
      <c r="H513" s="499"/>
      <c r="I513" s="499"/>
      <c r="J513" s="501"/>
      <c r="M513" s="502"/>
    </row>
    <row r="514" spans="2:13" s="496" customFormat="1">
      <c r="B514" s="504"/>
      <c r="C514" s="498"/>
      <c r="D514" s="498"/>
      <c r="E514" s="499"/>
      <c r="F514" s="499"/>
      <c r="G514" s="499"/>
      <c r="H514" s="499"/>
      <c r="I514" s="499"/>
      <c r="J514" s="501"/>
      <c r="M514" s="9"/>
    </row>
    <row r="515" spans="2:13" s="496" customFormat="1">
      <c r="B515" s="504"/>
      <c r="C515" s="498"/>
      <c r="D515" s="498"/>
      <c r="E515" s="499"/>
      <c r="F515" s="499"/>
      <c r="G515" s="499"/>
      <c r="H515" s="499"/>
      <c r="I515" s="499"/>
      <c r="J515" s="501"/>
      <c r="M515" s="9"/>
    </row>
    <row r="524" spans="2:13">
      <c r="B524" s="497"/>
      <c r="C524" s="8"/>
      <c r="D524" s="8"/>
      <c r="E524" s="8"/>
      <c r="F524" s="8"/>
      <c r="G524" s="8"/>
      <c r="H524" s="8"/>
      <c r="I524" s="8"/>
      <c r="J524" s="505"/>
    </row>
    <row r="525" spans="2:13">
      <c r="B525" s="497"/>
      <c r="C525" s="8"/>
      <c r="D525" s="8"/>
      <c r="E525" s="8"/>
      <c r="F525" s="8"/>
      <c r="G525" s="8"/>
      <c r="H525" s="8"/>
      <c r="I525" s="8"/>
      <c r="J525" s="505"/>
    </row>
    <row r="526" spans="2:13">
      <c r="B526" s="497"/>
      <c r="C526" s="8"/>
      <c r="D526" s="8"/>
      <c r="E526" s="8"/>
      <c r="F526" s="8"/>
      <c r="G526" s="8"/>
      <c r="H526" s="8"/>
      <c r="I526" s="8"/>
      <c r="J526" s="505"/>
    </row>
    <row r="527" spans="2:13">
      <c r="B527" s="497"/>
      <c r="C527" s="8"/>
      <c r="D527" s="8"/>
      <c r="E527" s="8"/>
      <c r="F527" s="8"/>
      <c r="G527" s="8"/>
      <c r="H527" s="8"/>
      <c r="I527" s="8"/>
      <c r="J527" s="505"/>
    </row>
    <row r="528" spans="2:13">
      <c r="B528" s="497"/>
      <c r="C528" s="8"/>
      <c r="D528" s="8"/>
      <c r="E528" s="8"/>
      <c r="F528" s="8"/>
      <c r="G528" s="8"/>
      <c r="H528" s="8"/>
      <c r="I528" s="8"/>
      <c r="J528" s="505"/>
    </row>
    <row r="529" spans="2:10">
      <c r="B529" s="497"/>
      <c r="C529" s="8"/>
      <c r="D529" s="8"/>
      <c r="E529" s="8"/>
      <c r="F529" s="8"/>
      <c r="G529" s="8"/>
      <c r="H529" s="8"/>
      <c r="I529" s="8"/>
      <c r="J529" s="505"/>
    </row>
    <row r="530" spans="2:10">
      <c r="B530" s="497"/>
      <c r="C530" s="8"/>
      <c r="D530" s="8"/>
      <c r="E530" s="8"/>
      <c r="F530" s="8"/>
      <c r="G530" s="8"/>
      <c r="H530" s="8"/>
      <c r="I530" s="8"/>
      <c r="J530" s="505"/>
    </row>
    <row r="531" spans="2:10">
      <c r="B531" s="497"/>
      <c r="C531" s="8"/>
      <c r="D531" s="8"/>
      <c r="E531" s="8"/>
      <c r="F531" s="8"/>
      <c r="G531" s="8"/>
      <c r="H531" s="8"/>
      <c r="I531" s="8"/>
      <c r="J531" s="505"/>
    </row>
    <row r="532" spans="2:10">
      <c r="B532" s="497"/>
      <c r="C532" s="8"/>
      <c r="D532" s="8"/>
      <c r="E532" s="8"/>
      <c r="F532" s="8"/>
      <c r="G532" s="8"/>
      <c r="H532" s="8"/>
      <c r="I532" s="8"/>
      <c r="J532" s="505"/>
    </row>
    <row r="533" spans="2:10">
      <c r="B533" s="497"/>
      <c r="C533" s="8"/>
      <c r="D533" s="8"/>
      <c r="E533" s="8"/>
      <c r="F533" s="8"/>
      <c r="G533" s="8"/>
      <c r="H533" s="8"/>
      <c r="I533" s="8"/>
      <c r="J533" s="505"/>
    </row>
    <row r="534" spans="2:10">
      <c r="B534" s="497"/>
      <c r="C534" s="8"/>
      <c r="D534" s="8"/>
      <c r="E534" s="8"/>
      <c r="F534" s="8"/>
      <c r="G534" s="8"/>
      <c r="H534" s="8"/>
      <c r="I534" s="8"/>
      <c r="J534" s="505"/>
    </row>
    <row r="535" spans="2:10">
      <c r="B535" s="497"/>
      <c r="C535" s="8"/>
      <c r="D535" s="8"/>
      <c r="E535" s="8"/>
      <c r="F535" s="8"/>
      <c r="G535" s="8"/>
      <c r="H535" s="8"/>
      <c r="I535" s="8"/>
      <c r="J535" s="505"/>
    </row>
    <row r="536" spans="2:10">
      <c r="B536" s="497"/>
      <c r="C536" s="8"/>
      <c r="D536" s="8"/>
      <c r="E536" s="8"/>
      <c r="F536" s="8"/>
      <c r="G536" s="8"/>
      <c r="H536" s="8"/>
      <c r="I536" s="8"/>
      <c r="J536" s="505"/>
    </row>
    <row r="537" spans="2:10">
      <c r="B537" s="497"/>
      <c r="C537" s="8"/>
      <c r="D537" s="8"/>
      <c r="E537" s="8"/>
      <c r="F537" s="8"/>
      <c r="G537" s="8"/>
      <c r="H537" s="8"/>
      <c r="I537" s="8"/>
      <c r="J537" s="505"/>
    </row>
    <row r="538" spans="2:10">
      <c r="B538" s="497"/>
      <c r="C538" s="8"/>
      <c r="D538" s="8"/>
      <c r="E538" s="8"/>
      <c r="F538" s="8"/>
      <c r="G538" s="8"/>
      <c r="H538" s="8"/>
      <c r="I538" s="8"/>
      <c r="J538" s="505"/>
    </row>
    <row r="539" spans="2:10">
      <c r="B539" s="497"/>
      <c r="C539" s="8"/>
      <c r="D539" s="8"/>
      <c r="E539" s="8"/>
      <c r="F539" s="8"/>
      <c r="G539" s="8"/>
      <c r="H539" s="8"/>
      <c r="I539" s="8"/>
      <c r="J539" s="505"/>
    </row>
    <row r="540" spans="2:10">
      <c r="B540" s="497"/>
      <c r="C540" s="8"/>
      <c r="D540" s="8"/>
      <c r="E540" s="8"/>
      <c r="F540" s="8"/>
      <c r="G540" s="8"/>
      <c r="H540" s="8"/>
      <c r="I540" s="8"/>
      <c r="J540" s="505"/>
    </row>
    <row r="541" spans="2:10">
      <c r="B541" s="497"/>
      <c r="C541" s="8"/>
      <c r="D541" s="8"/>
      <c r="E541" s="8"/>
      <c r="F541" s="8"/>
      <c r="G541" s="8"/>
      <c r="H541" s="8"/>
      <c r="I541" s="8"/>
      <c r="J541" s="505"/>
    </row>
    <row r="542" spans="2:10">
      <c r="B542" s="497"/>
      <c r="C542" s="8"/>
      <c r="D542" s="8"/>
      <c r="E542" s="8"/>
      <c r="F542" s="8"/>
      <c r="G542" s="8"/>
      <c r="H542" s="8"/>
      <c r="I542" s="8"/>
      <c r="J542" s="505"/>
    </row>
    <row r="543" spans="2:10">
      <c r="B543" s="497"/>
      <c r="C543" s="8"/>
      <c r="D543" s="8"/>
      <c r="E543" s="8"/>
      <c r="F543" s="8"/>
      <c r="G543" s="8"/>
      <c r="H543" s="8"/>
      <c r="I543" s="8"/>
      <c r="J543" s="505"/>
    </row>
    <row r="544" spans="2:10">
      <c r="B544" s="497"/>
      <c r="C544" s="8"/>
      <c r="D544" s="8"/>
      <c r="E544" s="8"/>
      <c r="F544" s="8"/>
      <c r="G544" s="8"/>
      <c r="H544" s="8"/>
      <c r="I544" s="8"/>
      <c r="J544" s="505"/>
    </row>
    <row r="545" spans="2:10">
      <c r="B545" s="497"/>
      <c r="C545" s="8"/>
      <c r="D545" s="8"/>
      <c r="E545" s="8"/>
      <c r="F545" s="8"/>
      <c r="G545" s="8"/>
      <c r="H545" s="8"/>
      <c r="I545" s="8"/>
      <c r="J545" s="505"/>
    </row>
    <row r="546" spans="2:10">
      <c r="B546" s="497"/>
      <c r="C546" s="8"/>
      <c r="D546" s="8"/>
      <c r="E546" s="8"/>
      <c r="F546" s="8"/>
      <c r="G546" s="8"/>
      <c r="H546" s="8"/>
      <c r="I546" s="8"/>
      <c r="J546" s="505"/>
    </row>
    <row r="547" spans="2:10">
      <c r="B547" s="497"/>
      <c r="C547" s="8"/>
      <c r="D547" s="8"/>
      <c r="E547" s="8"/>
      <c r="F547" s="8"/>
      <c r="G547" s="8"/>
      <c r="H547" s="8"/>
      <c r="I547" s="8"/>
      <c r="J547" s="505"/>
    </row>
    <row r="548" spans="2:10">
      <c r="B548" s="497"/>
      <c r="C548" s="8"/>
      <c r="D548" s="8"/>
      <c r="E548" s="8"/>
      <c r="F548" s="8"/>
      <c r="G548" s="8"/>
      <c r="H548" s="8"/>
      <c r="I548" s="8"/>
      <c r="J548" s="505"/>
    </row>
    <row r="549" spans="2:10">
      <c r="B549" s="497"/>
      <c r="C549" s="8"/>
      <c r="D549" s="8"/>
      <c r="E549" s="8"/>
      <c r="F549" s="8"/>
      <c r="G549" s="8"/>
      <c r="H549" s="8"/>
      <c r="I549" s="8"/>
      <c r="J549" s="505"/>
    </row>
    <row r="550" spans="2:10">
      <c r="B550" s="497"/>
      <c r="C550" s="8"/>
      <c r="D550" s="8"/>
      <c r="E550" s="8"/>
      <c r="F550" s="8"/>
      <c r="G550" s="8"/>
      <c r="H550" s="8"/>
      <c r="I550" s="8"/>
      <c r="J550" s="505"/>
    </row>
    <row r="551" spans="2:10">
      <c r="B551" s="497"/>
      <c r="C551" s="8"/>
      <c r="D551" s="8"/>
      <c r="E551" s="8"/>
      <c r="F551" s="8"/>
      <c r="G551" s="8"/>
      <c r="H551" s="8"/>
      <c r="I551" s="8"/>
      <c r="J551" s="505"/>
    </row>
    <row r="552" spans="2:10">
      <c r="B552" s="497"/>
      <c r="C552" s="8"/>
      <c r="D552" s="8"/>
      <c r="E552" s="8"/>
      <c r="F552" s="8"/>
      <c r="G552" s="8"/>
      <c r="H552" s="8"/>
      <c r="I552" s="8"/>
      <c r="J552" s="505"/>
    </row>
    <row r="553" spans="2:10">
      <c r="B553" s="497"/>
      <c r="C553" s="8"/>
      <c r="D553" s="8"/>
      <c r="E553" s="8"/>
      <c r="F553" s="8"/>
      <c r="G553" s="8"/>
      <c r="H553" s="8"/>
      <c r="I553" s="8"/>
      <c r="J553" s="505"/>
    </row>
    <row r="554" spans="2:10">
      <c r="B554" s="497"/>
      <c r="C554" s="8"/>
      <c r="D554" s="8"/>
      <c r="E554" s="8"/>
      <c r="F554" s="8"/>
      <c r="G554" s="8"/>
      <c r="H554" s="8"/>
      <c r="I554" s="8"/>
      <c r="J554" s="505"/>
    </row>
    <row r="555" spans="2:10">
      <c r="B555" s="497"/>
      <c r="C555" s="8"/>
      <c r="D555" s="8"/>
      <c r="E555" s="8"/>
      <c r="F555" s="8"/>
      <c r="G555" s="8"/>
      <c r="H555" s="8"/>
      <c r="I555" s="8"/>
      <c r="J555" s="505"/>
    </row>
    <row r="556" spans="2:10">
      <c r="B556" s="497"/>
      <c r="C556" s="8"/>
      <c r="D556" s="8"/>
      <c r="E556" s="8"/>
      <c r="F556" s="8"/>
      <c r="G556" s="8"/>
      <c r="H556" s="8"/>
      <c r="I556" s="8"/>
      <c r="J556" s="505"/>
    </row>
    <row r="557" spans="2:10">
      <c r="B557" s="497"/>
      <c r="C557" s="8"/>
      <c r="D557" s="8"/>
      <c r="E557" s="8"/>
      <c r="F557" s="8"/>
      <c r="G557" s="8"/>
      <c r="H557" s="8"/>
      <c r="I557" s="8"/>
      <c r="J557" s="505"/>
    </row>
    <row r="558" spans="2:10">
      <c r="B558" s="497"/>
      <c r="C558" s="8"/>
      <c r="D558" s="8"/>
      <c r="E558" s="8"/>
      <c r="F558" s="8"/>
      <c r="G558" s="8"/>
      <c r="H558" s="8"/>
      <c r="I558" s="8"/>
      <c r="J558" s="505"/>
    </row>
    <row r="559" spans="2:10">
      <c r="B559" s="497"/>
      <c r="C559" s="8"/>
      <c r="D559" s="8"/>
      <c r="E559" s="8"/>
      <c r="F559" s="8"/>
      <c r="G559" s="8"/>
      <c r="H559" s="8"/>
      <c r="I559" s="8"/>
      <c r="J559" s="505"/>
    </row>
    <row r="560" spans="2:10">
      <c r="B560" s="497"/>
      <c r="C560" s="8"/>
      <c r="D560" s="8"/>
      <c r="E560" s="8"/>
      <c r="F560" s="8"/>
      <c r="G560" s="8"/>
      <c r="H560" s="8"/>
      <c r="I560" s="8"/>
      <c r="J560" s="505"/>
    </row>
    <row r="561" spans="2:10">
      <c r="B561" s="497"/>
      <c r="C561" s="8"/>
      <c r="D561" s="8"/>
      <c r="E561" s="8"/>
      <c r="F561" s="8"/>
      <c r="G561" s="8"/>
      <c r="H561" s="8"/>
      <c r="I561" s="8"/>
      <c r="J561" s="505"/>
    </row>
    <row r="562" spans="2:10">
      <c r="B562" s="497"/>
      <c r="C562" s="8"/>
      <c r="D562" s="8"/>
      <c r="E562" s="8"/>
      <c r="F562" s="8"/>
      <c r="G562" s="8"/>
      <c r="H562" s="8"/>
      <c r="I562" s="8"/>
      <c r="J562" s="505"/>
    </row>
    <row r="563" spans="2:10">
      <c r="B563" s="497"/>
      <c r="C563" s="8"/>
      <c r="D563" s="8"/>
      <c r="E563" s="8"/>
      <c r="F563" s="8"/>
      <c r="G563" s="8"/>
      <c r="H563" s="8"/>
      <c r="I563" s="8"/>
      <c r="J563" s="505"/>
    </row>
    <row r="564" spans="2:10">
      <c r="B564" s="497"/>
      <c r="C564" s="8"/>
      <c r="D564" s="8"/>
      <c r="E564" s="8"/>
      <c r="F564" s="8"/>
      <c r="G564" s="8"/>
      <c r="H564" s="8"/>
      <c r="I564" s="8"/>
      <c r="J564" s="505"/>
    </row>
    <row r="565" spans="2:10">
      <c r="B565" s="497"/>
      <c r="C565" s="8"/>
      <c r="D565" s="8"/>
      <c r="E565" s="8"/>
      <c r="F565" s="8"/>
      <c r="G565" s="8"/>
      <c r="H565" s="8"/>
      <c r="I565" s="8"/>
      <c r="J565" s="505"/>
    </row>
    <row r="566" spans="2:10">
      <c r="B566" s="497"/>
      <c r="C566" s="8"/>
      <c r="D566" s="8"/>
      <c r="E566" s="8"/>
      <c r="F566" s="8"/>
      <c r="G566" s="8"/>
      <c r="H566" s="8"/>
      <c r="I566" s="8"/>
      <c r="J566" s="505"/>
    </row>
    <row r="567" spans="2:10">
      <c r="B567" s="497"/>
      <c r="C567" s="8"/>
      <c r="D567" s="8"/>
      <c r="E567" s="8"/>
      <c r="F567" s="8"/>
      <c r="G567" s="8"/>
      <c r="H567" s="8"/>
      <c r="I567" s="8"/>
      <c r="J567" s="505"/>
    </row>
    <row r="568" spans="2:10">
      <c r="B568" s="497"/>
      <c r="C568" s="8"/>
      <c r="D568" s="8"/>
      <c r="E568" s="8"/>
      <c r="F568" s="8"/>
      <c r="G568" s="8"/>
      <c r="H568" s="8"/>
      <c r="I568" s="8"/>
      <c r="J568" s="505"/>
    </row>
    <row r="569" spans="2:10">
      <c r="B569" s="497"/>
      <c r="C569" s="8"/>
      <c r="D569" s="8"/>
      <c r="E569" s="8"/>
      <c r="F569" s="8"/>
      <c r="G569" s="8"/>
      <c r="H569" s="8"/>
      <c r="I569" s="8"/>
      <c r="J569" s="505"/>
    </row>
    <row r="570" spans="2:10">
      <c r="B570" s="497"/>
      <c r="C570" s="8"/>
      <c r="D570" s="8"/>
      <c r="E570" s="8"/>
      <c r="F570" s="8"/>
      <c r="G570" s="8"/>
      <c r="H570" s="8"/>
      <c r="I570" s="8"/>
      <c r="J570" s="50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15-03-2016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2016-03-15T14:08:29Z</dcterms:created>
  <dcterms:modified xsi:type="dcterms:W3CDTF">2016-03-15T14:08:43Z</dcterms:modified>
</cp:coreProperties>
</file>