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15-03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<sst xmlns="http://schemas.openxmlformats.org/spreadsheetml/2006/main" count="336" uniqueCount="178">
  <si>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</si>
  <si>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</si>
  <si>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</si>
  <si>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</si>
  <si>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</si>
  <si>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</si>
  <si>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</si>
  <si>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</si>
  <si>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</si>
  <si>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</si>
  <si>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</si>
  <si>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</si>
  <si>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</si>
  <si>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</si>
  <si>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</si>
  <si>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</si>
  <si>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</si>
  <si>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</si>
  <si>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</si>
  <si>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</si>
  <si>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</si>
  <si>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</si>
  <si>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</si>
  <si>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</si>
  <si>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</si>
  <si>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</si>
  <si>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</si>
  <si>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</si>
  <si>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</si>
  <si>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</si>
  <si>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</si>
  <si>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</si>
  <si>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</si>
  <si>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</si>
  <si>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</si>
  <si>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</si>
  <si>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</si>
  <si>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</si>
  <si>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</si>
  <si>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</si>
  <si>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</si>
  <si>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</si>
  <si>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</si>
  <si>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</si>
  <si>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</si>
  <si>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</si>
  <si>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</si>
  <si>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</si>
  <si>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</si>
  <si>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</si>
  <si>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</si>
  <si>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</si>
  <si>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</si>
  <si>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</si>
  <si>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</si>
  <si>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liquidation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</si>
  <si>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</si>
  <si>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</si>
  <si>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</si>
  <si>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</si>
  <si>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</si>
  <si>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</si>
  <si>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</si>
  <si>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</si>
  <si>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</si>
  <si>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</si>
  <si>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</si>
  <si>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</si>
  <si>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</si>
  <si>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</si>
  <si>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</si>
  <si>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</si>
  <si>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</si>
  <si>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</si>
  <si>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</si>
  <si>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</si>
  <si>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</si>
  <si>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</si>
  <si>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</si>
  <si>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</si>
  <si>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</si>
  <si>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</si>
  <si>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</si>
  <si>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</si>
  <si>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</si>
  <si>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</si>
  <si>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</si>
  <si>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</si>
  <si>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</si>
  <si>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</si>
  <si>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</si>
  <si>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</si>
  <si>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</si>
  <si>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</si>
  <si>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</si>
  <si>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</si>
  <si>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</si>
  <si>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</si>
  <si>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</si>
  <si>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</si>
  <si>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</si>
  <si>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</si>
  <si>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</si>
  <si>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</si>
  <si>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</si>
  <si>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</si>
  <si>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</si>
  <si>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</si>
  <si>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</si>
  <si>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</si>
  <si>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</si>
  <si>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</si>
  <si>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</si>
  <si>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</si>
  <si>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</si>
  <si>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</si>
  <si>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</si>
  <si>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</si>
  <si>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</si>
  <si>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</si>
  <si>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</si>
  <si>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</si>
  <si>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</si>
  <si>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</si>
  <si>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</si>
  <si>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</si>
  <si>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</si>
  <si>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</si>
  <si>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</si>
  <si>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</si>
  <si>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</si>
  <si>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</si>
  <si>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</si>
  <si>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</si>
  <si>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</si>
  <si>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</si>
  <si>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</si>
  <si>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</si>
  <si>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</si>
  <si>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</si>
  <si>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</si>
  <si>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</si>
  <si>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</si>
  <si>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</si>
  <si>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</si>
  <si>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</si>
  <si>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</si>
  <si>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</si>
  <si>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</si>
  <si>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</si>
  <si>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</si>
  <si>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</si>
  <si>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</si>
  <si>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</si>
  <si>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</si>
  <si>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</si>
  <si>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</si>
  <si>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</si>
  <si>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</si>
  <si>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</si>
  <si>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</si>
  <si>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</si>
  <si>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</si>
  <si>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</si>
  <si>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</si>
  <si>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</si>
  <si>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</si>
  <si>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</si>
  <si>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</si>
  <si>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</si>
  <si>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</si>
  <si>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</si>
  <si>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</si>
  <si>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</si>
  <si>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</si>
  <si>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</si>
  <si>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En liquidation suite à l'expiration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</si>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</sst>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74">
      <selection activeCell="O84" sqref="O84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144.343</v>
      </c>
      <c r="J6" s="33">
        <v>144.355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12.696</v>
      </c>
      <c r="J8" s="33">
        <v>12.697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1.304</v>
      </c>
      <c r="J10" s="33">
        <v>1.305</v>
      </c>
      <c r="K10" s="36" t="s">
        <v>17</v>
      </c>
      <c r="L10" s="34"/>
      <c r="M10" s="35">
        <f aca="true" t="shared" si="0" ref="M10">+(J10-I10)/I10</f>
        <v>0.0007668711656440873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35.337</v>
      </c>
      <c r="J12" s="55">
        <v>35.344</v>
      </c>
      <c r="K12" s="34"/>
      <c r="L12" s="34"/>
      <c r="M12" s="35">
        <f aca="true" t="shared" si="1" ref="M12">+(J12-I12)/I12</f>
        <v>0.00019809265076259716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47.985</v>
      </c>
      <c r="J13" s="62">
        <v>47.989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165.357</v>
      </c>
      <c r="J15" s="66">
        <v>165.604</v>
      </c>
      <c r="K15" s="34"/>
      <c r="L15" s="34"/>
      <c r="M15" s="35">
        <f>+(J15-I15)/I15</f>
        <v>0.0014937377915662119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573.017</v>
      </c>
      <c r="J16" s="55">
        <v>573.463</v>
      </c>
      <c r="K16" s="34"/>
      <c r="L16" s="34"/>
      <c r="M16" s="35">
        <f>+(J16-I16)/I16</f>
        <v>0.0007783364193381918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131.224</v>
      </c>
      <c r="J17" s="55">
        <v>130.686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125.915</v>
      </c>
      <c r="J18" s="55">
        <v>125.712</v>
      </c>
      <c r="K18" s="34"/>
      <c r="L18" s="34"/>
      <c r="M18" s="35">
        <f>+(J18-I18)/I18</f>
        <v>-0.0016121987054759396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118.364</v>
      </c>
      <c r="J19" s="55">
        <v>118.247</v>
      </c>
      <c r="K19" s="34"/>
      <c r="L19" s="34"/>
      <c r="M19" s="35">
        <f>+(J19-I19)/I19</f>
        <v>-0.0009884762258795278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114.82</v>
      </c>
      <c r="J20" s="55">
        <v>114.703</v>
      </c>
      <c r="K20" s="34"/>
      <c r="L20" s="34"/>
      <c r="M20" s="35">
        <f>+(J20-I20)/I20</f>
        <v>-0.001018986239331042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88.778</v>
      </c>
      <c r="J21" s="55">
        <v>88.779</v>
      </c>
      <c r="K21" s="34"/>
      <c r="L21" s="34"/>
      <c r="M21" s="35">
        <f>+(J21-I21)/I21</f>
        <v>1.1264051904644888E-05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141.257</v>
      </c>
      <c r="J22" s="55">
        <v>141.222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102.773</v>
      </c>
      <c r="J23" s="55">
        <v>102.459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107.889</v>
      </c>
      <c r="J24" s="55">
        <v>107.89</v>
      </c>
      <c r="K24" s="34"/>
      <c r="L24" s="34"/>
      <c r="M24" s="35">
        <f>+(J24-I24)/I24</f>
        <v>9.268785511078746E-06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1327.059</v>
      </c>
      <c r="J26" s="87">
        <v>1330.664</v>
      </c>
      <c r="K26" s="88" t="s">
        <v>40</v>
      </c>
      <c r="M26" s="89">
        <f aca="true" t="shared" si="2" ref="M26:M39">+(J26-I26)/I26</f>
        <v>0.0027165333267021425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2306.096</v>
      </c>
      <c r="J27" s="87">
        <v>2308.873</v>
      </c>
      <c r="K27" s="92" t="s">
        <v>42</v>
      </c>
      <c r="M27" s="89">
        <f t="shared" si="2"/>
        <v>0.0012041996517057588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106.614</v>
      </c>
      <c r="J28" s="96">
        <v>108.141</v>
      </c>
      <c r="K28" s="97" t="s">
        <v>44</v>
      </c>
      <c r="M28" s="89">
        <f t="shared" si="2"/>
        <v>0.014322696831560592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103.675</v>
      </c>
      <c r="J29" s="55">
        <v>104.336</v>
      </c>
      <c r="K29" s="88" t="s">
        <v>40</v>
      </c>
      <c r="M29" s="89">
        <f t="shared" si="2"/>
        <v>0.0063756932722450095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122.04</v>
      </c>
      <c r="J30" s="55">
        <v>122.547</v>
      </c>
      <c r="K30" s="88" t="s">
        <v>40</v>
      </c>
      <c r="M30" s="89">
        <f t="shared" si="2"/>
        <v>0.00415437561455253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1201.488</v>
      </c>
      <c r="J31" s="100">
        <v>1205.123</v>
      </c>
      <c r="K31" s="101" t="s">
        <v>17</v>
      </c>
      <c r="M31" s="89">
        <f t="shared" si="2"/>
        <v>0.00302541515187833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130.435</v>
      </c>
      <c r="J32" s="55">
        <v>132.965</v>
      </c>
      <c r="K32" s="88" t="s">
        <v>40</v>
      </c>
      <c r="M32" s="89">
        <f t="shared" si="2"/>
        <v>0.019396634338942776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15.721</v>
      </c>
      <c r="J33" s="55">
        <v>15.776</v>
      </c>
      <c r="K33" s="88" t="s">
        <v>40</v>
      </c>
      <c r="M33" s="89">
        <f t="shared" si="2"/>
        <v>0.003498505184148573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6017.812</v>
      </c>
      <c r="J34" s="87">
        <v>6060.871</v>
      </c>
      <c r="K34" s="88" t="s">
        <v>40</v>
      </c>
      <c r="M34" s="89">
        <f t="shared" si="2"/>
        <v>0.007155258422828795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5006.12</v>
      </c>
      <c r="J35" s="87">
        <v>5024.968</v>
      </c>
      <c r="K35" s="88"/>
      <c r="M35" s="89">
        <f t="shared" si="2"/>
        <v>0.0037649916502201218</v>
      </c>
    </row>
    <row r="36" spans="2:14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103" t="s">
        <v>55</v>
      </c>
      <c r="L36" s="103" t="s">
        <v>55</v>
      </c>
      <c r="M36" s="103" t="s">
        <v>55</v>
      </c>
      <c r="N36" s="103" t="s">
        <v>55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2.248</v>
      </c>
      <c r="J37" s="100">
        <v>2.262</v>
      </c>
      <c r="K37" s="101" t="s">
        <v>17</v>
      </c>
      <c r="M37" s="89">
        <f t="shared" si="2"/>
        <v>0.006227758007117344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</v>
      </c>
      <c r="J38" s="100">
        <v>1.93</v>
      </c>
      <c r="K38" s="101" t="s">
        <v>17</v>
      </c>
      <c r="M38" s="89">
        <f t="shared" si="2"/>
        <v>0.005208333333333338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1.192</v>
      </c>
      <c r="J39" s="78">
        <v>1.198</v>
      </c>
      <c r="K39" s="97" t="s">
        <v>44</v>
      </c>
      <c r="M39" s="89">
        <f t="shared" si="2"/>
        <v>0.005033557046979871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108.027</v>
      </c>
      <c r="J45" s="134">
        <v>108.036</v>
      </c>
      <c r="K45" s="34"/>
      <c r="L45" s="34"/>
      <c r="M45" s="35">
        <f aca="true" t="shared" si="4" ref="M45:M69">+(J45-I45)/I45</f>
        <v>8.331250520703473E-05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104.839</v>
      </c>
      <c r="J46" s="55">
        <v>104.848</v>
      </c>
      <c r="K46" s="34"/>
      <c r="L46" s="34"/>
      <c r="M46" s="35">
        <f t="shared" si="4"/>
        <v>8.584591611900477E-05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105.98</v>
      </c>
      <c r="J47" s="55">
        <v>105.989</v>
      </c>
      <c r="K47" s="34"/>
      <c r="L47" s="34"/>
      <c r="M47" s="35">
        <f t="shared" si="4"/>
        <v>8.49216833364818E-05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103.307</v>
      </c>
      <c r="J48" s="55">
        <v>103.318</v>
      </c>
      <c r="K48" s="34"/>
      <c r="L48" s="34"/>
      <c r="M48" s="35">
        <f t="shared" si="4"/>
        <v>0.00010647874780988394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103.952</v>
      </c>
      <c r="J49" s="55">
        <v>103.963</v>
      </c>
      <c r="K49" s="34"/>
      <c r="L49" s="34"/>
      <c r="M49" s="35">
        <f t="shared" si="4"/>
        <v>0.00010581806987836386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107.372</v>
      </c>
      <c r="J50" s="55">
        <v>107.382</v>
      </c>
      <c r="K50" s="34"/>
      <c r="L50" s="34"/>
      <c r="M50" s="35">
        <f t="shared" si="4"/>
        <v>9.313415043032742E-05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104.507</v>
      </c>
      <c r="J51" s="55">
        <v>104.518</v>
      </c>
      <c r="K51" s="34"/>
      <c r="L51" s="34"/>
      <c r="M51" s="44">
        <f>+(J51-I51)/I51</f>
        <v>0.00010525610724636321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104.323</v>
      </c>
      <c r="J52" s="55">
        <v>104.334</v>
      </c>
      <c r="K52" s="34" t="s">
        <v>22</v>
      </c>
      <c r="L52" s="34"/>
      <c r="M52" s="35">
        <f>+(J52-I52)/I52</f>
        <v>0.00010544175301716679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104.794</v>
      </c>
      <c r="J53" s="55">
        <v>104.805</v>
      </c>
      <c r="K53" s="34"/>
      <c r="L53" s="34"/>
      <c r="M53" s="35">
        <f t="shared" si="4"/>
        <v>0.00010496784167041903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106.073</v>
      </c>
      <c r="J54" s="140">
        <v>106.082</v>
      </c>
      <c r="M54" s="7">
        <f t="shared" si="4"/>
        <v>8.484722785251989E-05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102.313</v>
      </c>
      <c r="J55" s="140">
        <v>102.323</v>
      </c>
      <c r="K55" s="34"/>
      <c r="L55" s="34"/>
      <c r="M55" s="35">
        <f>+(J55-I54)/I54</f>
        <v>-0.03535301160521528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104.743</v>
      </c>
      <c r="J56" s="55">
        <v>104.754</v>
      </c>
      <c r="K56" s="34"/>
      <c r="L56" s="34"/>
      <c r="M56" s="35">
        <f t="shared" si="4"/>
        <v>0.0001050189511471878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104.46</v>
      </c>
      <c r="J57" s="55">
        <v>104.469</v>
      </c>
      <c r="K57" s="34"/>
      <c r="L57" s="34"/>
      <c r="M57" s="35">
        <f t="shared" si="4"/>
        <v>8.615738081562648E-05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107.117</v>
      </c>
      <c r="J58" s="55">
        <v>107.127</v>
      </c>
      <c r="K58" s="34"/>
      <c r="L58" s="34"/>
      <c r="M58" s="35">
        <f t="shared" si="4"/>
        <v>9.33558632149043E-05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106.176</v>
      </c>
      <c r="J59" s="55">
        <v>106.186</v>
      </c>
      <c r="K59" s="34" t="s">
        <v>22</v>
      </c>
      <c r="L59" s="34"/>
      <c r="M59" s="35">
        <f t="shared" si="4"/>
        <v>9.418324291746832E-05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103.542</v>
      </c>
      <c r="J60" s="55">
        <v>103.551</v>
      </c>
      <c r="K60" s="34" t="s">
        <v>22</v>
      </c>
      <c r="L60" s="34"/>
      <c r="M60" s="35">
        <f t="shared" si="4"/>
        <v>8.692124934809392E-05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103.024</v>
      </c>
      <c r="J61" s="55">
        <v>103.033</v>
      </c>
      <c r="K61" s="34"/>
      <c r="L61" s="34"/>
      <c r="M61" s="35">
        <f t="shared" si="4"/>
        <v>8.735828544805424E-05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104.975</v>
      </c>
      <c r="J62" s="55">
        <v>104.984</v>
      </c>
      <c r="K62" s="34"/>
      <c r="L62" s="34"/>
      <c r="M62" s="35">
        <f>+(J62-I51)/I51</f>
        <v>0.004564287559684898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103.192</v>
      </c>
      <c r="J63" s="145">
        <v>103.202</v>
      </c>
      <c r="K63" s="34"/>
      <c r="L63" s="34"/>
      <c r="M63" s="35">
        <f t="shared" si="4"/>
        <v>9.690673695640279E-05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104.089</v>
      </c>
      <c r="J64" s="55">
        <v>104.098</v>
      </c>
      <c r="K64" s="34"/>
      <c r="L64" s="34"/>
      <c r="M64" s="35">
        <f t="shared" si="4"/>
        <v>8.646446790727494E-05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104.906</v>
      </c>
      <c r="J65" s="140">
        <v>104.915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103.141</v>
      </c>
      <c r="J66" s="55">
        <v>103.152</v>
      </c>
      <c r="K66" s="34"/>
      <c r="L66" s="34"/>
      <c r="M66" s="35">
        <f t="shared" si="4"/>
        <v>0.00010665011973895618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104.505</v>
      </c>
      <c r="J67" s="55">
        <v>104.514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105.148</v>
      </c>
      <c r="J68" s="55">
        <v>105.157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102.64</v>
      </c>
      <c r="J69" s="145">
        <v>102.649</v>
      </c>
      <c r="K69" s="34"/>
      <c r="L69" s="34"/>
      <c r="M69" s="35">
        <f t="shared" si="4"/>
        <v>8.768511301637122E-05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10.527</v>
      </c>
      <c r="J71" s="160">
        <v>10.528</v>
      </c>
      <c r="K71" s="34"/>
      <c r="L71" s="34"/>
      <c r="M71" s="35">
        <f>+(J71-I71)/I71</f>
        <v>9.499382540146501E-05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104.01</v>
      </c>
      <c r="J72" s="165">
        <v>104.02</v>
      </c>
      <c r="M72" s="89">
        <f>+(J72-I72)/I72</f>
        <v>9.614460148053941E-05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104.166</v>
      </c>
      <c r="J73" s="169">
        <v>104.176</v>
      </c>
      <c r="M73" s="89">
        <f>+(J73-I73)/I73</f>
        <v>9.600061440398131E-05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101.73</v>
      </c>
      <c r="J75" s="33">
        <v>101.803</v>
      </c>
      <c r="K75" s="88" t="s">
        <v>40</v>
      </c>
      <c r="M75" s="89">
        <f>+(J75-I75)/I75</f>
        <v>0.0007175857662439132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33">
        <v>1.023</v>
      </c>
      <c r="H77" s="134">
        <v>70.832</v>
      </c>
      <c r="I77" s="134">
        <v>71.408</v>
      </c>
      <c r="J77" s="134">
        <v>71.539</v>
      </c>
      <c r="K77" s="34"/>
      <c r="L77" s="34"/>
      <c r="M77" s="35">
        <f aca="true" t="shared" si="6" ref="M77:M91">+(J77-I77)/I77</f>
        <v>0.001834528344163122</v>
      </c>
      <c r="N77" s="34"/>
    </row>
    <row r="78" spans="2:14" ht="16.5" thickBot="1" thickTop="1">
      <c r="B78" s="175">
        <f aca="true" t="shared" si="7" ref="B78:B91">+B77+1</f>
        <v>60</v>
      </c>
      <c r="C78" s="176" t="s">
        <v>114</v>
      </c>
      <c r="D78" s="177" t="s">
        <v>69</v>
      </c>
      <c r="E78" s="178">
        <v>34415</v>
      </c>
      <c r="F78" s="132">
        <v>41039</v>
      </c>
      <c r="G78" s="179">
        <v>2.267</v>
      </c>
      <c r="H78" s="180">
        <v>150.572</v>
      </c>
      <c r="I78" s="180">
        <v>154.743</v>
      </c>
      <c r="J78" s="180">
        <v>155.215</v>
      </c>
      <c r="K78" s="34"/>
      <c r="L78" s="34"/>
      <c r="M78" s="35">
        <f t="shared" si="6"/>
        <v>0.003050218749798107</v>
      </c>
      <c r="N78" s="34"/>
    </row>
    <row r="79" spans="2:14" ht="16.5" thickBot="1" thickTop="1">
      <c r="B79" s="175">
        <f t="shared" si="7"/>
        <v>61</v>
      </c>
      <c r="C79" s="176" t="s">
        <v>115</v>
      </c>
      <c r="D79" s="181" t="s">
        <v>69</v>
      </c>
      <c r="E79" s="178">
        <v>34415</v>
      </c>
      <c r="F79" s="132">
        <v>41039</v>
      </c>
      <c r="G79" s="179">
        <v>22.396</v>
      </c>
      <c r="H79" s="180">
        <v>1493.097</v>
      </c>
      <c r="I79" s="180">
        <v>1535.275</v>
      </c>
      <c r="J79" s="180">
        <v>1540.137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76" t="s">
        <v>116</v>
      </c>
      <c r="D80" s="182" t="s">
        <v>75</v>
      </c>
      <c r="E80" s="178">
        <v>34449</v>
      </c>
      <c r="F80" s="132">
        <v>41018</v>
      </c>
      <c r="G80" s="179">
        <v>2.423</v>
      </c>
      <c r="H80" s="180">
        <v>111.725</v>
      </c>
      <c r="I80" s="180">
        <v>112.824</v>
      </c>
      <c r="J80" s="180">
        <v>113.027</v>
      </c>
      <c r="K80" s="34"/>
      <c r="L80" s="34"/>
      <c r="M80" s="35">
        <f>+(J80-I80)/I80</f>
        <v>0.0017992625682479166</v>
      </c>
      <c r="N80" s="34"/>
    </row>
    <row r="81" spans="2:14" ht="16.5" thickBot="1" thickTop="1">
      <c r="B81" s="175">
        <f t="shared" si="7"/>
        <v>63</v>
      </c>
      <c r="C81" s="183" t="s">
        <v>117</v>
      </c>
      <c r="D81" s="182" t="s">
        <v>75</v>
      </c>
      <c r="E81" s="178">
        <v>37196</v>
      </c>
      <c r="F81" s="132">
        <v>41018</v>
      </c>
      <c r="G81" s="179">
        <v>1.641</v>
      </c>
      <c r="H81" s="180">
        <v>110.651</v>
      </c>
      <c r="I81" s="180">
        <v>112.251</v>
      </c>
      <c r="J81" s="180">
        <v>112.28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76" t="s">
        <v>118</v>
      </c>
      <c r="D82" s="177" t="s">
        <v>46</v>
      </c>
      <c r="E82" s="178">
        <v>34311</v>
      </c>
      <c r="F82" s="132">
        <v>41057</v>
      </c>
      <c r="G82" s="179">
        <v>0.828</v>
      </c>
      <c r="H82" s="180">
        <v>87.724</v>
      </c>
      <c r="I82" s="180">
        <v>90.999</v>
      </c>
      <c r="J82" s="180">
        <v>91.388</v>
      </c>
      <c r="K82" s="34"/>
      <c r="L82" s="34"/>
      <c r="M82" s="35">
        <f t="shared" si="6"/>
        <v>0.004274772250244618</v>
      </c>
      <c r="N82" s="34"/>
    </row>
    <row r="83" spans="2:14" ht="16.5" thickBot="1" thickTop="1">
      <c r="B83" s="175">
        <f t="shared" si="7"/>
        <v>65</v>
      </c>
      <c r="C83" s="176" t="s">
        <v>119</v>
      </c>
      <c r="D83" s="177" t="s">
        <v>82</v>
      </c>
      <c r="E83" s="178">
        <v>36367</v>
      </c>
      <c r="F83" s="132">
        <v>40987</v>
      </c>
      <c r="G83" s="179">
        <v>0.386</v>
      </c>
      <c r="H83" s="180">
        <v>16.757</v>
      </c>
      <c r="I83" s="180">
        <v>16.923</v>
      </c>
      <c r="J83" s="180">
        <v>16.936</v>
      </c>
      <c r="K83" s="34"/>
      <c r="L83" s="34"/>
      <c r="M83" s="35">
        <f t="shared" si="6"/>
        <v>0.0007681853099333262</v>
      </c>
      <c r="N83" s="34"/>
    </row>
    <row r="84" spans="2:14" ht="16.5" thickBot="1" thickTop="1">
      <c r="B84" s="175">
        <f t="shared" si="7"/>
        <v>66</v>
      </c>
      <c r="C84" s="176" t="s">
        <v>120</v>
      </c>
      <c r="D84" s="177" t="s">
        <v>90</v>
      </c>
      <c r="E84" s="178">
        <v>36857</v>
      </c>
      <c r="F84" s="132">
        <v>40995</v>
      </c>
      <c r="G84" s="179">
        <v>3.898</v>
      </c>
      <c r="H84" s="180">
        <v>269.423</v>
      </c>
      <c r="I84" s="180">
        <v>273.112</v>
      </c>
      <c r="J84" s="180">
        <v>273.343</v>
      </c>
      <c r="K84" s="34"/>
      <c r="L84" s="34"/>
      <c r="M84" s="35">
        <f t="shared" si="6"/>
        <v>0.0008458068484724015</v>
      </c>
      <c r="N84" s="34"/>
    </row>
    <row r="85" spans="1:14" ht="16.5" thickBot="1" thickTop="1">
      <c r="A85" s="6">
        <v>44</v>
      </c>
      <c r="B85" s="175">
        <f t="shared" si="7"/>
        <v>67</v>
      </c>
      <c r="C85" s="176" t="s">
        <v>121</v>
      </c>
      <c r="D85" s="181" t="s">
        <v>94</v>
      </c>
      <c r="E85" s="178">
        <v>34599</v>
      </c>
      <c r="F85" s="132">
        <v>41047</v>
      </c>
      <c r="G85" s="179">
        <v>1.417</v>
      </c>
      <c r="H85" s="180">
        <v>39.445</v>
      </c>
      <c r="I85" s="180">
        <v>39.764</v>
      </c>
      <c r="J85" s="180">
        <v>40.063</v>
      </c>
      <c r="K85" s="34"/>
      <c r="L85" s="34"/>
      <c r="M85" s="35">
        <f t="shared" si="6"/>
        <v>0.0075193642490694965</v>
      </c>
      <c r="N85" s="34"/>
    </row>
    <row r="86" spans="2:14" ht="15.75" customHeight="1" thickBot="1" thickTop="1">
      <c r="B86" s="175">
        <f t="shared" si="7"/>
        <v>68</v>
      </c>
      <c r="C86" s="183" t="s">
        <v>122</v>
      </c>
      <c r="D86" s="181" t="s">
        <v>98</v>
      </c>
      <c r="E86" s="178">
        <v>38777</v>
      </c>
      <c r="F86" s="132">
        <v>41054</v>
      </c>
      <c r="G86" s="179">
        <v>5.701</v>
      </c>
      <c r="H86" s="184">
        <v>2463.959</v>
      </c>
      <c r="I86" s="184">
        <v>2512.15</v>
      </c>
      <c r="J86" s="184">
        <v>2509.927</v>
      </c>
      <c r="K86" s="34"/>
      <c r="L86" s="34"/>
      <c r="M86" s="35">
        <f t="shared" si="6"/>
        <v>-0.0008848993889695903</v>
      </c>
      <c r="N86" s="34"/>
    </row>
    <row r="87" spans="2:14" ht="13.5" customHeight="1" thickBot="1" thickTop="1">
      <c r="B87" s="175">
        <f t="shared" si="7"/>
        <v>69</v>
      </c>
      <c r="C87" s="176" t="s">
        <v>123</v>
      </c>
      <c r="D87" s="177" t="s">
        <v>100</v>
      </c>
      <c r="E87" s="178">
        <v>34423</v>
      </c>
      <c r="F87" s="132">
        <v>41046</v>
      </c>
      <c r="G87" s="179">
        <v>1.467</v>
      </c>
      <c r="H87" s="180">
        <v>78.374</v>
      </c>
      <c r="I87" s="180">
        <v>78.868</v>
      </c>
      <c r="J87" s="180">
        <v>78.919</v>
      </c>
      <c r="K87" s="34"/>
      <c r="L87" s="34"/>
      <c r="M87" s="35">
        <f t="shared" si="6"/>
        <v>0.0006466500988994515</v>
      </c>
      <c r="N87" s="34"/>
    </row>
    <row r="88" spans="2:14" ht="16.5" thickBot="1" thickTop="1">
      <c r="B88" s="175">
        <f t="shared" si="7"/>
        <v>70</v>
      </c>
      <c r="C88" s="176" t="s">
        <v>124</v>
      </c>
      <c r="D88" s="177" t="s">
        <v>100</v>
      </c>
      <c r="E88" s="178">
        <v>34731</v>
      </c>
      <c r="F88" s="132">
        <v>41044</v>
      </c>
      <c r="G88" s="179">
        <v>1.309</v>
      </c>
      <c r="H88" s="180">
        <v>58.043</v>
      </c>
      <c r="I88" s="180">
        <v>58.035</v>
      </c>
      <c r="J88" s="180">
        <v>58.061</v>
      </c>
      <c r="K88" s="34"/>
      <c r="L88" s="34"/>
      <c r="M88" s="35">
        <f t="shared" si="6"/>
        <v>0.0004480055139140752</v>
      </c>
      <c r="N88" s="34"/>
    </row>
    <row r="89" spans="2:14" ht="16.5" thickBot="1" thickTop="1">
      <c r="B89" s="175">
        <f t="shared" si="7"/>
        <v>71</v>
      </c>
      <c r="C89" s="185" t="s">
        <v>125</v>
      </c>
      <c r="D89" s="186" t="s">
        <v>104</v>
      </c>
      <c r="E89" s="178">
        <v>36192</v>
      </c>
      <c r="F89" s="187">
        <v>41061</v>
      </c>
      <c r="G89" s="188">
        <v>1.215</v>
      </c>
      <c r="H89" s="180">
        <v>99.438</v>
      </c>
      <c r="I89" s="180">
        <v>102.186</v>
      </c>
      <c r="J89" s="180">
        <v>102.238</v>
      </c>
      <c r="K89" s="34"/>
      <c r="L89" s="34"/>
      <c r="M89" s="35">
        <f>+(J90-I90)/I90</f>
        <v>0.0007344519152582664</v>
      </c>
      <c r="N89" s="34"/>
    </row>
    <row r="90" spans="2:14" ht="16.5" thickBot="1" thickTop="1">
      <c r="B90" s="175">
        <f t="shared" si="7"/>
        <v>72</v>
      </c>
      <c r="C90" s="189" t="s">
        <v>126</v>
      </c>
      <c r="D90" s="177" t="s">
        <v>104</v>
      </c>
      <c r="E90" s="178">
        <v>36297</v>
      </c>
      <c r="F90" s="187">
        <v>41061</v>
      </c>
      <c r="G90" s="179">
        <v>1.424</v>
      </c>
      <c r="H90" s="180">
        <v>111.271</v>
      </c>
      <c r="I90" s="180">
        <v>114.371</v>
      </c>
      <c r="J90" s="180">
        <v>114.455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90">
        <f t="shared" si="7"/>
        <v>73</v>
      </c>
      <c r="C91" s="191" t="s">
        <v>127</v>
      </c>
      <c r="D91" s="186" t="s">
        <v>104</v>
      </c>
      <c r="E91" s="187">
        <v>36626</v>
      </c>
      <c r="F91" s="187">
        <v>41061</v>
      </c>
      <c r="G91" s="188">
        <v>0.331</v>
      </c>
      <c r="H91" s="78">
        <v>99.761</v>
      </c>
      <c r="I91" s="78">
        <v>104.591</v>
      </c>
      <c r="J91" s="78">
        <v>104.73</v>
      </c>
      <c r="K91" s="34"/>
      <c r="L91" s="34"/>
      <c r="M91" s="35">
        <f t="shared" si="6"/>
        <v>0.0013289862416461264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92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33">
        <v>0.288</v>
      </c>
      <c r="H93" s="134">
        <v>11.554</v>
      </c>
      <c r="I93" s="134">
        <v>11.639</v>
      </c>
      <c r="J93" s="134">
        <v>11.645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76" t="s">
        <v>130</v>
      </c>
      <c r="D94" s="181" t="s">
        <v>13</v>
      </c>
      <c r="E94" s="178">
        <v>39084</v>
      </c>
      <c r="F94" s="132">
        <v>41060</v>
      </c>
      <c r="G94" s="179">
        <v>0.207</v>
      </c>
      <c r="H94" s="180">
        <v>12.456</v>
      </c>
      <c r="I94" s="180">
        <v>12.564</v>
      </c>
      <c r="J94" s="180">
        <v>12.555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76" t="s">
        <v>131</v>
      </c>
      <c r="D95" s="181" t="s">
        <v>13</v>
      </c>
      <c r="E95" s="178">
        <v>39084</v>
      </c>
      <c r="F95" s="193">
        <v>41060</v>
      </c>
      <c r="G95" s="179">
        <v>0.175</v>
      </c>
      <c r="H95" s="180">
        <v>15.426</v>
      </c>
      <c r="I95" s="180">
        <v>15.524</v>
      </c>
      <c r="J95" s="180">
        <v>15.57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76" t="s">
        <v>132</v>
      </c>
      <c r="D96" s="181" t="s">
        <v>13</v>
      </c>
      <c r="E96" s="178">
        <v>39084</v>
      </c>
      <c r="F96" s="132">
        <v>41060</v>
      </c>
      <c r="G96" s="179">
        <v>0.325</v>
      </c>
      <c r="H96" s="180">
        <v>15.221</v>
      </c>
      <c r="I96" s="180">
        <v>15.516</v>
      </c>
      <c r="J96" s="180">
        <v>15.543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94" t="s">
        <v>133</v>
      </c>
      <c r="D97" s="181" t="s">
        <v>69</v>
      </c>
      <c r="E97" s="178">
        <v>39994</v>
      </c>
      <c r="F97" s="132">
        <v>41039</v>
      </c>
      <c r="G97" s="195">
        <v>0.167</v>
      </c>
      <c r="H97" s="180">
        <v>12.161</v>
      </c>
      <c r="I97" s="180">
        <v>12.437</v>
      </c>
      <c r="J97" s="180">
        <v>12.451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94" t="s">
        <v>134</v>
      </c>
      <c r="D98" s="181" t="s">
        <v>69</v>
      </c>
      <c r="E98" s="178">
        <v>40848</v>
      </c>
      <c r="F98" s="178" t="s">
        <v>31</v>
      </c>
      <c r="G98" s="195" t="s">
        <v>31</v>
      </c>
      <c r="H98" s="180">
        <v>10.731</v>
      </c>
      <c r="I98" s="180">
        <v>10.956</v>
      </c>
      <c r="J98" s="180">
        <v>10.974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94" t="s">
        <v>135</v>
      </c>
      <c r="D99" s="181" t="s">
        <v>69</v>
      </c>
      <c r="E99" s="178">
        <v>40848</v>
      </c>
      <c r="F99" s="187" t="s">
        <v>31</v>
      </c>
      <c r="G99" s="195" t="s">
        <v>136</v>
      </c>
      <c r="H99" s="180">
        <v>10.515</v>
      </c>
      <c r="I99" s="180">
        <v>10.66</v>
      </c>
      <c r="J99" s="180">
        <v>10.669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94" t="s">
        <v>137</v>
      </c>
      <c r="D100" s="181" t="s">
        <v>69</v>
      </c>
      <c r="E100" s="196">
        <v>40848</v>
      </c>
      <c r="F100" s="197" t="s">
        <v>31</v>
      </c>
      <c r="G100" s="198" t="s">
        <v>31</v>
      </c>
      <c r="H100" s="180">
        <v>10.686</v>
      </c>
      <c r="I100" s="180">
        <v>10.776</v>
      </c>
      <c r="J100" s="180">
        <v>10.777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9" t="s">
        <v>138</v>
      </c>
      <c r="D101" s="177" t="s">
        <v>46</v>
      </c>
      <c r="E101" s="178">
        <v>39175</v>
      </c>
      <c r="F101" s="132">
        <v>41060</v>
      </c>
      <c r="G101" s="179">
        <v>1.975</v>
      </c>
      <c r="H101" s="180">
        <v>123.67</v>
      </c>
      <c r="I101" s="180">
        <v>127.007</v>
      </c>
      <c r="J101" s="180">
        <v>127.598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200" t="s">
        <v>139</v>
      </c>
      <c r="D102" s="177" t="s">
        <v>46</v>
      </c>
      <c r="E102" s="178">
        <v>39175</v>
      </c>
      <c r="F102" s="132">
        <v>41060</v>
      </c>
      <c r="G102" s="195">
        <v>2.252</v>
      </c>
      <c r="H102" s="180">
        <v>125.225</v>
      </c>
      <c r="I102" s="180">
        <v>128.197</v>
      </c>
      <c r="J102" s="180">
        <v>128.665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201" t="s">
        <v>140</v>
      </c>
      <c r="D103" s="202" t="s">
        <v>78</v>
      </c>
      <c r="E103" s="178">
        <v>40708</v>
      </c>
      <c r="F103" s="132">
        <v>41060</v>
      </c>
      <c r="G103" s="203">
        <v>0.032</v>
      </c>
      <c r="H103" s="180">
        <v>10.509</v>
      </c>
      <c r="I103" s="180">
        <v>10.846</v>
      </c>
      <c r="J103" s="180">
        <v>10.872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8">
        <v>39699</v>
      </c>
      <c r="F104" s="193">
        <v>41031</v>
      </c>
      <c r="G104" s="203">
        <v>0.64</v>
      </c>
      <c r="H104" s="180">
        <v>111.016</v>
      </c>
      <c r="I104" s="180">
        <v>111.199</v>
      </c>
      <c r="J104" s="180">
        <v>111.4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204" t="s">
        <v>142</v>
      </c>
      <c r="D105" s="205" t="s">
        <v>10</v>
      </c>
      <c r="E105" s="187">
        <v>39237</v>
      </c>
      <c r="F105" s="143">
        <v>41054</v>
      </c>
      <c r="G105" s="206">
        <v>0.181</v>
      </c>
      <c r="H105" s="180">
        <v>19.855</v>
      </c>
      <c r="I105" s="180">
        <v>20.641</v>
      </c>
      <c r="J105" s="180">
        <v>20.626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94" t="s">
        <v>143</v>
      </c>
      <c r="D106" s="181" t="s">
        <v>34</v>
      </c>
      <c r="E106" s="178">
        <v>40725</v>
      </c>
      <c r="F106" s="178" t="s">
        <v>31</v>
      </c>
      <c r="G106" s="206" t="s">
        <v>31</v>
      </c>
      <c r="H106" s="180">
        <v>86.962</v>
      </c>
      <c r="I106" s="180">
        <v>85.525</v>
      </c>
      <c r="J106" s="180">
        <v>85.486</v>
      </c>
      <c r="K106" s="34"/>
      <c r="L106" s="34"/>
      <c r="M106" s="35"/>
      <c r="N106" s="34"/>
    </row>
    <row r="107" spans="1:14" ht="16.5" thickBot="1" thickTop="1">
      <c r="A107" s="6" t="s">
        <v>57</v>
      </c>
      <c r="B107" s="175">
        <f>B106+1</f>
        <v>88</v>
      </c>
      <c r="C107" s="194" t="s">
        <v>144</v>
      </c>
      <c r="D107" s="181" t="s">
        <v>34</v>
      </c>
      <c r="E107" s="178">
        <v>40725</v>
      </c>
      <c r="F107" s="207" t="s">
        <v>31</v>
      </c>
      <c r="G107" s="208" t="s">
        <v>31</v>
      </c>
      <c r="H107" s="180">
        <v>88.458</v>
      </c>
      <c r="I107" s="180">
        <v>88.302</v>
      </c>
      <c r="J107" s="180">
        <v>88.296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9" t="s">
        <v>145</v>
      </c>
      <c r="D108" s="205" t="s">
        <v>146</v>
      </c>
      <c r="E108" s="210">
        <v>40910</v>
      </c>
      <c r="F108" s="211" t="s">
        <v>136</v>
      </c>
      <c r="G108" s="212" t="s">
        <v>136</v>
      </c>
      <c r="H108" s="180">
        <v>96.633</v>
      </c>
      <c r="I108" s="180">
        <v>97.86</v>
      </c>
      <c r="J108" s="180">
        <v>97.701</v>
      </c>
      <c r="K108" s="34"/>
      <c r="L108" s="34"/>
      <c r="M108" s="213"/>
      <c r="N108" s="34"/>
    </row>
    <row r="109" spans="2:14" ht="15">
      <c r="B109" s="175">
        <f t="shared" si="9"/>
        <v>90</v>
      </c>
      <c r="C109" s="194" t="s">
        <v>147</v>
      </c>
      <c r="D109" s="181" t="s">
        <v>148</v>
      </c>
      <c r="E109" s="178">
        <v>41169</v>
      </c>
      <c r="F109" s="178" t="s">
        <v>136</v>
      </c>
      <c r="G109" s="214" t="s">
        <v>136</v>
      </c>
      <c r="H109" s="215">
        <v>96.431</v>
      </c>
      <c r="I109" s="180">
        <v>98.06</v>
      </c>
      <c r="J109" s="180">
        <v>98.606</v>
      </c>
      <c r="K109" s="34"/>
      <c r="L109" s="34"/>
      <c r="M109" s="213"/>
      <c r="N109" s="34"/>
    </row>
    <row r="110" spans="2:14" ht="15">
      <c r="B110" s="175">
        <f t="shared" si="9"/>
        <v>91</v>
      </c>
      <c r="C110" s="194" t="s">
        <v>149</v>
      </c>
      <c r="D110" s="181" t="s">
        <v>148</v>
      </c>
      <c r="E110" s="178">
        <v>41169</v>
      </c>
      <c r="F110" s="178" t="s">
        <v>136</v>
      </c>
      <c r="G110" s="196" t="s">
        <v>136</v>
      </c>
      <c r="H110" s="216">
        <v>97.381</v>
      </c>
      <c r="I110" s="140">
        <v>99.4</v>
      </c>
      <c r="J110" s="140">
        <v>100.182</v>
      </c>
      <c r="K110" s="34"/>
      <c r="L110" s="34"/>
      <c r="M110" s="213"/>
      <c r="N110" s="34"/>
    </row>
    <row r="111" spans="2:14" ht="15.75" thickBot="1">
      <c r="B111" s="175">
        <f t="shared" si="9"/>
        <v>92</v>
      </c>
      <c r="C111" s="217" t="s">
        <v>150</v>
      </c>
      <c r="D111" s="218" t="s">
        <v>148</v>
      </c>
      <c r="E111" s="219">
        <v>41169</v>
      </c>
      <c r="F111" s="220" t="s">
        <v>136</v>
      </c>
      <c r="G111" s="221" t="s">
        <v>136</v>
      </c>
      <c r="H111" s="216">
        <v>96.659</v>
      </c>
      <c r="I111" s="222">
        <v>97.895</v>
      </c>
      <c r="J111" s="222">
        <v>97.979</v>
      </c>
      <c r="K111" s="34"/>
      <c r="L111" s="34"/>
      <c r="M111" s="213"/>
      <c r="N111" s="34"/>
    </row>
    <row r="112" spans="2:13" ht="16.5" customHeight="1" thickBot="1" thickTop="1">
      <c r="B112" s="154" t="s">
        <v>151</v>
      </c>
      <c r="C112" s="223"/>
      <c r="D112" s="223"/>
      <c r="E112" s="223"/>
      <c r="F112" s="223"/>
      <c r="G112" s="223"/>
      <c r="H112" s="223"/>
      <c r="I112" s="223"/>
      <c r="J112" s="224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33">
        <v>2.86</v>
      </c>
      <c r="H113" s="160">
        <v>98.265</v>
      </c>
      <c r="I113" s="160">
        <v>98.26</v>
      </c>
      <c r="J113" s="160">
        <v>99.426</v>
      </c>
      <c r="K113" s="97" t="s">
        <v>44</v>
      </c>
      <c r="M113" s="89">
        <f aca="true" t="shared" si="10" ref="M113:M115">+(J113-I113)/I113</f>
        <v>0.011866476694483988</v>
      </c>
      <c r="O113" s="6" t="s">
        <v>22</v>
      </c>
    </row>
    <row r="114" spans="2:13" ht="16.5" thickBot="1" thickTop="1">
      <c r="B114" s="225">
        <f>B113+1</f>
        <v>94</v>
      </c>
      <c r="C114" s="93" t="s">
        <v>153</v>
      </c>
      <c r="D114" s="181" t="s">
        <v>20</v>
      </c>
      <c r="E114" s="178">
        <v>40630</v>
      </c>
      <c r="F114" s="132">
        <v>41010</v>
      </c>
      <c r="G114" s="133">
        <v>1.54</v>
      </c>
      <c r="H114" s="140">
        <v>110.268</v>
      </c>
      <c r="I114" s="140">
        <v>111.289</v>
      </c>
      <c r="J114" s="140">
        <v>112.376</v>
      </c>
      <c r="K114" s="97" t="s">
        <v>44</v>
      </c>
      <c r="M114" s="89">
        <f t="shared" si="10"/>
        <v>0.009767362452713235</v>
      </c>
    </row>
    <row r="115" spans="2:13" ht="16.5" thickBot="1" thickTop="1">
      <c r="B115" s="225">
        <f aca="true" t="shared" si="11" ref="B115:B131">+B114+1</f>
        <v>95</v>
      </c>
      <c r="C115" s="176" t="s">
        <v>154</v>
      </c>
      <c r="D115" s="181" t="s">
        <v>75</v>
      </c>
      <c r="E115" s="178">
        <v>39097</v>
      </c>
      <c r="F115" s="132">
        <v>41018</v>
      </c>
      <c r="G115" s="195">
        <v>3.066</v>
      </c>
      <c r="H115" s="180">
        <v>136.191</v>
      </c>
      <c r="I115" s="180">
        <v>136.061</v>
      </c>
      <c r="J115" s="180">
        <v>137.714</v>
      </c>
      <c r="K115" s="226" t="s">
        <v>155</v>
      </c>
      <c r="M115" s="89">
        <f t="shared" si="10"/>
        <v>0.01214896259765834</v>
      </c>
    </row>
    <row r="116" spans="2:13" ht="16.5" thickBot="1" thickTop="1">
      <c r="B116" s="225">
        <f t="shared" si="11"/>
        <v>96</v>
      </c>
      <c r="C116" s="194" t="s">
        <v>156</v>
      </c>
      <c r="D116" s="181" t="s">
        <v>78</v>
      </c>
      <c r="E116" s="178">
        <v>39958</v>
      </c>
      <c r="F116" s="132">
        <v>41060</v>
      </c>
      <c r="G116" s="195">
        <v>0.048</v>
      </c>
      <c r="H116" s="180">
        <v>10.883</v>
      </c>
      <c r="I116" s="180">
        <v>11</v>
      </c>
      <c r="J116" s="180">
        <v>11.055</v>
      </c>
      <c r="K116" s="88" t="s">
        <v>40</v>
      </c>
      <c r="M116" s="89">
        <f>+(J116-I116)/I116</f>
        <v>0.004999999999999974</v>
      </c>
    </row>
    <row r="117" spans="2:13" ht="16.5" thickBot="1" thickTop="1">
      <c r="B117" s="225">
        <f t="shared" si="11"/>
        <v>97</v>
      </c>
      <c r="C117" s="194" t="s">
        <v>157</v>
      </c>
      <c r="D117" s="177" t="s">
        <v>78</v>
      </c>
      <c r="E117" s="178">
        <v>39503</v>
      </c>
      <c r="F117" s="132">
        <v>41060</v>
      </c>
      <c r="G117" s="179">
        <v>1.316</v>
      </c>
      <c r="H117" s="180">
        <v>117.185</v>
      </c>
      <c r="I117" s="180">
        <v>118.977</v>
      </c>
      <c r="J117" s="180">
        <v>119.905</v>
      </c>
      <c r="K117" s="88" t="s">
        <v>40</v>
      </c>
      <c r="M117" s="89">
        <f>+(J117-I117)/I117</f>
        <v>0.007799826857291722</v>
      </c>
    </row>
    <row r="118" spans="2:13" ht="16.5" thickBot="1" thickTop="1">
      <c r="B118" s="225">
        <f t="shared" si="11"/>
        <v>98</v>
      </c>
      <c r="C118" s="194" t="s">
        <v>158</v>
      </c>
      <c r="D118" s="181" t="s">
        <v>78</v>
      </c>
      <c r="E118" s="178">
        <v>39503</v>
      </c>
      <c r="F118" s="132">
        <v>41060</v>
      </c>
      <c r="G118" s="179">
        <v>2.626</v>
      </c>
      <c r="H118" s="180">
        <v>116.684</v>
      </c>
      <c r="I118" s="180">
        <v>117.388</v>
      </c>
      <c r="J118" s="180">
        <v>118.299</v>
      </c>
      <c r="K118" s="88" t="s">
        <v>40</v>
      </c>
      <c r="M118" s="89">
        <f>+(J118-I118)/I118</f>
        <v>0.0077605888165741075</v>
      </c>
    </row>
    <row r="119" spans="2:13" ht="16.5" thickBot="1" thickTop="1">
      <c r="B119" s="225">
        <f t="shared" si="11"/>
        <v>99</v>
      </c>
      <c r="C119" s="194" t="s">
        <v>159</v>
      </c>
      <c r="D119" s="205" t="s">
        <v>160</v>
      </c>
      <c r="E119" s="178">
        <v>40543</v>
      </c>
      <c r="F119" s="227">
        <v>41026</v>
      </c>
      <c r="G119" s="188">
        <v>0.257</v>
      </c>
      <c r="H119" s="180">
        <v>103.916</v>
      </c>
      <c r="I119" s="180">
        <v>104.213</v>
      </c>
      <c r="J119" s="180">
        <v>104.374</v>
      </c>
      <c r="K119" s="92" t="s">
        <v>42</v>
      </c>
      <c r="M119" s="89">
        <f aca="true" t="shared" si="12" ref="M119:M131">+(J119-I119)/I119</f>
        <v>0.0015449128227764423</v>
      </c>
    </row>
    <row r="120" spans="2:13" ht="16.5" thickBot="1" thickTop="1">
      <c r="B120" s="225">
        <f t="shared" si="11"/>
        <v>100</v>
      </c>
      <c r="C120" s="194" t="s">
        <v>161</v>
      </c>
      <c r="D120" s="205" t="s">
        <v>160</v>
      </c>
      <c r="E120" s="178">
        <v>40543</v>
      </c>
      <c r="F120" s="228">
        <v>41026</v>
      </c>
      <c r="G120" s="229">
        <v>0.999</v>
      </c>
      <c r="H120" s="180">
        <v>100.734</v>
      </c>
      <c r="I120" s="180">
        <v>100.719</v>
      </c>
      <c r="J120" s="180">
        <v>101.328</v>
      </c>
      <c r="K120" s="92" t="s">
        <v>42</v>
      </c>
      <c r="M120" s="89">
        <f t="shared" si="12"/>
        <v>0.006046525481786047</v>
      </c>
    </row>
    <row r="121" spans="2:13" ht="16.5" thickBot="1" thickTop="1">
      <c r="B121" s="225">
        <f t="shared" si="11"/>
        <v>101</v>
      </c>
      <c r="C121" s="183" t="s">
        <v>162</v>
      </c>
      <c r="D121" s="181" t="s">
        <v>87</v>
      </c>
      <c r="E121" s="178">
        <v>38671</v>
      </c>
      <c r="F121" s="132">
        <v>41050</v>
      </c>
      <c r="G121" s="179">
        <v>1.526</v>
      </c>
      <c r="H121" s="180">
        <v>180.586</v>
      </c>
      <c r="I121" s="180">
        <v>185.912</v>
      </c>
      <c r="J121" s="180">
        <v>191.01</v>
      </c>
      <c r="K121" s="88" t="s">
        <v>40</v>
      </c>
      <c r="M121" s="89">
        <f t="shared" si="12"/>
        <v>0.02742157579930281</v>
      </c>
    </row>
    <row r="122" spans="2:13" ht="16.5" thickBot="1" thickTop="1">
      <c r="B122" s="225">
        <f t="shared" si="11"/>
        <v>102</v>
      </c>
      <c r="C122" s="183" t="s">
        <v>163</v>
      </c>
      <c r="D122" s="181" t="s">
        <v>87</v>
      </c>
      <c r="E122" s="178">
        <v>38671</v>
      </c>
      <c r="F122" s="132">
        <v>41050</v>
      </c>
      <c r="G122" s="179">
        <v>1.935</v>
      </c>
      <c r="H122" s="180">
        <v>161.095</v>
      </c>
      <c r="I122" s="180">
        <v>163.963</v>
      </c>
      <c r="J122" s="180">
        <v>166.911</v>
      </c>
      <c r="K122" s="88" t="s">
        <v>40</v>
      </c>
      <c r="M122" s="89">
        <f t="shared" si="12"/>
        <v>0.017979666144191112</v>
      </c>
    </row>
    <row r="123" spans="2:13" ht="16.5" thickBot="1" thickTop="1">
      <c r="B123" s="225">
        <f t="shared" si="11"/>
        <v>103</v>
      </c>
      <c r="C123" s="183" t="s">
        <v>164</v>
      </c>
      <c r="D123" s="181" t="s">
        <v>87</v>
      </c>
      <c r="E123" s="178">
        <v>38671</v>
      </c>
      <c r="F123" s="132">
        <v>41050</v>
      </c>
      <c r="G123" s="179">
        <v>3.732</v>
      </c>
      <c r="H123" s="180">
        <v>142.686</v>
      </c>
      <c r="I123" s="180">
        <v>143.886</v>
      </c>
      <c r="J123" s="180">
        <v>144.559</v>
      </c>
      <c r="K123" s="88" t="s">
        <v>40</v>
      </c>
      <c r="M123" s="89">
        <f t="shared" si="12"/>
        <v>0.004677313984682331</v>
      </c>
    </row>
    <row r="124" spans="2:13" ht="15.75" customHeight="1" thickBot="1" thickTop="1">
      <c r="B124" s="225">
        <f t="shared" si="11"/>
        <v>104</v>
      </c>
      <c r="C124" s="183" t="s">
        <v>165</v>
      </c>
      <c r="D124" s="181" t="s">
        <v>87</v>
      </c>
      <c r="E124" s="178">
        <v>38835</v>
      </c>
      <c r="F124" s="132">
        <v>41050</v>
      </c>
      <c r="G124" s="179">
        <v>64.642</v>
      </c>
      <c r="H124" s="184">
        <v>9973.706</v>
      </c>
      <c r="I124" s="184">
        <v>10097.178</v>
      </c>
      <c r="J124" s="184">
        <v>10480.264</v>
      </c>
      <c r="K124" s="88" t="s">
        <v>40</v>
      </c>
      <c r="M124" s="89">
        <f t="shared" si="12"/>
        <v>0.0379399075662526</v>
      </c>
    </row>
    <row r="125" spans="2:13" ht="16.5" thickBot="1" thickTop="1">
      <c r="B125" s="225">
        <f t="shared" si="11"/>
        <v>105</v>
      </c>
      <c r="C125" s="194" t="s">
        <v>166</v>
      </c>
      <c r="D125" s="181" t="s">
        <v>87</v>
      </c>
      <c r="E125" s="178">
        <v>40014</v>
      </c>
      <c r="F125" s="132" t="s">
        <v>31</v>
      </c>
      <c r="G125" s="195" t="s">
        <v>31</v>
      </c>
      <c r="H125" s="180">
        <v>20.319</v>
      </c>
      <c r="I125" s="180">
        <v>20.82</v>
      </c>
      <c r="J125" s="180">
        <v>21.651</v>
      </c>
      <c r="K125" s="88" t="s">
        <v>40</v>
      </c>
      <c r="M125" s="89">
        <f t="shared" si="12"/>
        <v>0.039913544668587875</v>
      </c>
    </row>
    <row r="126" spans="2:13" ht="16.5" thickBot="1" thickTop="1">
      <c r="B126" s="225">
        <f t="shared" si="11"/>
        <v>106</v>
      </c>
      <c r="C126" s="194" t="s">
        <v>167</v>
      </c>
      <c r="D126" s="181" t="s">
        <v>87</v>
      </c>
      <c r="E126" s="178">
        <v>40455</v>
      </c>
      <c r="F126" s="132" t="s">
        <v>31</v>
      </c>
      <c r="G126" s="195" t="s">
        <v>31</v>
      </c>
      <c r="H126" s="180">
        <v>139.386</v>
      </c>
      <c r="I126" s="180">
        <v>141.934</v>
      </c>
      <c r="J126" s="180">
        <v>141.378</v>
      </c>
      <c r="K126" s="88" t="s">
        <v>40</v>
      </c>
      <c r="M126" s="89">
        <f t="shared" si="12"/>
        <v>-0.003917313681006747</v>
      </c>
    </row>
    <row r="127" spans="2:13" ht="16.5" thickBot="1" thickTop="1">
      <c r="B127" s="225">
        <f t="shared" si="11"/>
        <v>107</v>
      </c>
      <c r="C127" s="194" t="s">
        <v>168</v>
      </c>
      <c r="D127" s="181" t="s">
        <v>98</v>
      </c>
      <c r="E127" s="178">
        <v>40057</v>
      </c>
      <c r="F127" s="132" t="s">
        <v>31</v>
      </c>
      <c r="G127" s="195" t="s">
        <v>31</v>
      </c>
      <c r="H127" s="184">
        <v>1551.185</v>
      </c>
      <c r="I127" s="184">
        <v>1570.99</v>
      </c>
      <c r="J127" s="184">
        <v>1578.434</v>
      </c>
      <c r="K127" s="88" t="s">
        <v>40</v>
      </c>
      <c r="M127" s="89">
        <f t="shared" si="12"/>
        <v>0.004738413357182388</v>
      </c>
    </row>
    <row r="128" spans="2:13" ht="16.5" thickBot="1" thickTop="1">
      <c r="B128" s="225">
        <f t="shared" si="11"/>
        <v>108</v>
      </c>
      <c r="C128" s="194" t="s">
        <v>169</v>
      </c>
      <c r="D128" s="181" t="s">
        <v>98</v>
      </c>
      <c r="E128" s="178">
        <v>40690</v>
      </c>
      <c r="F128" s="132" t="s">
        <v>31</v>
      </c>
      <c r="G128" s="195" t="s">
        <v>31</v>
      </c>
      <c r="H128" s="180">
        <v>112.651</v>
      </c>
      <c r="I128" s="180">
        <v>113.829</v>
      </c>
      <c r="J128" s="180">
        <v>114.468</v>
      </c>
      <c r="K128" s="92" t="s">
        <v>42</v>
      </c>
      <c r="M128" s="89">
        <f t="shared" si="12"/>
        <v>0.005613683683419955</v>
      </c>
    </row>
    <row r="129" spans="2:13" ht="16.5" thickBot="1" thickTop="1">
      <c r="B129" s="225">
        <f t="shared" si="11"/>
        <v>109</v>
      </c>
      <c r="C129" s="194" t="s">
        <v>170</v>
      </c>
      <c r="D129" s="230" t="s">
        <v>171</v>
      </c>
      <c r="E129" s="178">
        <v>40205</v>
      </c>
      <c r="F129" s="132">
        <v>40744</v>
      </c>
      <c r="G129" s="195">
        <v>1.582</v>
      </c>
      <c r="H129" s="180">
        <v>91.583</v>
      </c>
      <c r="I129" s="180">
        <v>91.083</v>
      </c>
      <c r="J129" s="180">
        <v>91.212</v>
      </c>
      <c r="K129" s="97" t="s">
        <v>44</v>
      </c>
      <c r="M129" s="89">
        <f t="shared" si="12"/>
        <v>0.0014162906360133602</v>
      </c>
    </row>
    <row r="130" spans="2:13" ht="16.5" thickBot="1" thickTop="1">
      <c r="B130" s="225">
        <f t="shared" si="11"/>
        <v>110</v>
      </c>
      <c r="C130" s="194" t="s">
        <v>172</v>
      </c>
      <c r="D130" s="230" t="s">
        <v>171</v>
      </c>
      <c r="E130" s="178">
        <v>40240</v>
      </c>
      <c r="F130" s="132">
        <v>40744</v>
      </c>
      <c r="G130" s="195">
        <v>2.927</v>
      </c>
      <c r="H130" s="180">
        <v>115.51</v>
      </c>
      <c r="I130" s="180">
        <v>115.712</v>
      </c>
      <c r="J130" s="180">
        <v>120.229</v>
      </c>
      <c r="K130" s="97" t="s">
        <v>44</v>
      </c>
      <c r="M130" s="89">
        <f t="shared" si="12"/>
        <v>0.03903657356194687</v>
      </c>
    </row>
    <row r="131" spans="2:13" ht="16.5" thickBot="1" thickTop="1">
      <c r="B131" s="231">
        <f t="shared" si="11"/>
        <v>111</v>
      </c>
      <c r="C131" s="232" t="s">
        <v>173</v>
      </c>
      <c r="D131" s="233" t="s">
        <v>146</v>
      </c>
      <c r="E131" s="234">
        <v>40147</v>
      </c>
      <c r="F131" s="234">
        <v>41060</v>
      </c>
      <c r="G131" s="235">
        <v>115.372</v>
      </c>
      <c r="H131" s="236">
        <v>9259.595</v>
      </c>
      <c r="I131" s="236">
        <v>9584.354</v>
      </c>
      <c r="J131" s="236">
        <v>9631.536</v>
      </c>
      <c r="K131" s="88" t="s">
        <v>40</v>
      </c>
      <c r="M131" s="89">
        <f t="shared" si="12"/>
        <v>0.004922814829251998</v>
      </c>
    </row>
    <row r="132" spans="2:13" ht="16.5" customHeight="1" thickBot="1" thickTop="1">
      <c r="B132" s="154" t="s">
        <v>174</v>
      </c>
      <c r="C132" s="223"/>
      <c r="D132" s="223"/>
      <c r="E132" s="223"/>
      <c r="F132" s="223"/>
      <c r="G132" s="223"/>
      <c r="H132" s="223"/>
      <c r="I132" s="223"/>
      <c r="J132" s="224"/>
      <c r="M132" s="82"/>
    </row>
    <row r="133" spans="2:13" ht="16.5" customHeight="1" thickBot="1" thickTop="1">
      <c r="B133" s="231">
        <v>112</v>
      </c>
      <c r="C133" s="232" t="s">
        <v>175</v>
      </c>
      <c r="D133" s="233" t="s">
        <v>92</v>
      </c>
      <c r="E133" s="234">
        <v>41317</v>
      </c>
      <c r="F133" s="234" t="s">
        <v>136</v>
      </c>
      <c r="G133" s="234" t="s">
        <v>136</v>
      </c>
      <c r="H133" s="234" t="s">
        <v>136</v>
      </c>
      <c r="I133" s="237">
        <v>9.962</v>
      </c>
      <c r="J133" s="237">
        <v>10.012</v>
      </c>
      <c r="K133" s="88" t="s">
        <v>40</v>
      </c>
      <c r="M133" s="89">
        <f aca="true" t="shared" si="13" ref="M133">+(J133-I133)/I133</f>
        <v>0.005019072475406616</v>
      </c>
    </row>
    <row r="134" spans="2:13" s="240" customFormat="1" ht="15.75" thickTop="1">
      <c r="B134" s="238" t="s">
        <v>176</v>
      </c>
      <c r="C134" s="239"/>
      <c r="D134" s="239"/>
      <c r="E134" s="239"/>
      <c r="F134" s="239"/>
      <c r="G134" s="239"/>
      <c r="H134" s="239"/>
      <c r="I134" s="239"/>
      <c r="J134" s="239"/>
      <c r="K134" s="239"/>
      <c r="M134" s="241"/>
    </row>
    <row r="135" spans="2:13" s="240" customFormat="1" ht="15">
      <c r="B135" s="238" t="s">
        <v>177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M135" s="241"/>
    </row>
    <row r="136" spans="2:13" s="240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40" customFormat="1" ht="15">
      <c r="B137" s="242"/>
      <c r="C137" s="243" t="s">
        <v>22</v>
      </c>
      <c r="D137" s="243"/>
      <c r="E137" s="242"/>
      <c r="F137" s="242"/>
      <c r="G137" s="242"/>
      <c r="H137" s="242"/>
      <c r="I137" s="242"/>
      <c r="J137" s="244"/>
      <c r="M137" s="241"/>
    </row>
    <row r="138" spans="2:13" s="240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40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40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40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40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40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40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40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40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40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40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40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40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40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40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40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40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40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40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40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40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40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40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40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40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40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40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40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40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40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40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40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40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40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40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40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40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40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40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40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40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40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40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40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40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40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40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40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40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40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40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40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40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40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40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40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40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40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40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40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40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40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40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40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40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40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40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40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40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40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40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40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40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40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40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40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40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40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40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40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40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40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40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40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40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40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40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40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40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40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40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40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40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40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40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40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40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40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40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40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40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40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40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40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40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40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40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40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40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40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40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40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40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40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40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40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40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40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40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40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40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40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40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40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40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40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40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40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40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40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40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40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40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40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40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40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40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40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40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40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40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40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40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40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40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40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40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40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40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40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40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40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40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40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40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40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40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40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40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40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40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40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40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40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40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40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40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40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40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40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40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40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40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40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40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40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40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40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40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40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40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40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40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40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40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40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40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40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40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40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40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40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40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40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40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40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40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40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40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40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40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40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40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40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40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40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40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40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40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40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40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40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40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40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40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40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40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40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40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40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40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40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40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40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40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40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40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40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40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40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40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40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40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40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40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40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40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40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40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40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40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40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40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40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40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40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40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40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40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40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40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40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40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40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40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40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40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40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40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40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40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40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40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40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40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40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40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40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40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40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40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40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40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40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40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40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40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40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40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40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40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40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40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40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40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40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40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40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40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40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40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40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40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40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40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40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40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40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40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40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40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40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40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40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40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40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40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40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40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40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40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40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40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40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40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40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40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40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40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40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40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40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40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40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40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40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40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40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40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40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40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40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40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40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40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40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40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40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40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40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40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40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40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40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40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40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40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40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40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40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40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40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40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40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40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40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40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40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40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40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40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40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40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241"/>
    </row>
    <row r="501" spans="2:13" s="240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241"/>
    </row>
    <row r="502" spans="2:13" s="240" customFormat="1" ht="15">
      <c r="B502" s="242"/>
      <c r="C502" s="243"/>
      <c r="D502" s="243"/>
      <c r="E502" s="242"/>
      <c r="F502" s="242"/>
      <c r="G502" s="242"/>
      <c r="H502" s="242"/>
      <c r="I502" s="242"/>
      <c r="J502" s="244"/>
      <c r="M502" s="7"/>
    </row>
    <row r="503" spans="2:13" s="240" customFormat="1" ht="15">
      <c r="B503" s="242"/>
      <c r="C503" s="243"/>
      <c r="D503" s="243"/>
      <c r="E503" s="242"/>
      <c r="F503" s="242"/>
      <c r="G503" s="242"/>
      <c r="H503" s="242"/>
      <c r="I503" s="242"/>
      <c r="J503" s="24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2013-03-15T13:36:35Z</dcterms:created>
  <dcterms:modified xsi:type="dcterms:W3CDTF">2013-03-15T13:37:20Z</dcterms:modified>
  <cp:category/>
  <cp:version/>
  <cp:contentType/>
  <cp:contentStatus/>
</cp:coreProperties>
</file>