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4-05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<sst xmlns="http://schemas.openxmlformats.org/spreadsheetml/2006/main" count="309" uniqueCount="170">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</sst>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58" zoomScaleNormal="100" workbookViewId="0">
      <selection activeCell="P83" sqref="P83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28515625" style="166" customWidth="1"/>
    <col min="4" max="4" width="30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3.570312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140.93</v>
      </c>
      <c r="J6" s="8">
        <v>140.96199999999999</v>
      </c>
      <c r="M6" s="9">
        <f>+(J6-I6)/I6</f>
        <v>2.2706308096205396E-4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12.361000000000001</v>
      </c>
      <c r="J8" s="8">
        <v>12.364000000000001</v>
      </c>
      <c r="M8" s="9">
        <f>+(J8-I8)/I8</f>
        <v>2.4269881077583637E-4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1.268</v>
      </c>
      <c r="J10" s="8">
        <v>1.2689999999999999</v>
      </c>
      <c r="K10" s="16" t="s">
        <v>17</v>
      </c>
      <c r="M10" s="9">
        <f t="shared" ref="M10:M71" si="0">+(J10-I10)/I10</f>
        <v>7.8864353312294152E-4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34.296999999999997</v>
      </c>
      <c r="J12" s="22">
        <v>34.305999999999997</v>
      </c>
      <c r="M12" s="9">
        <f t="shared" si="0"/>
        <v>2.6241362218270816E-4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46.792000000000002</v>
      </c>
      <c r="J13" s="27">
        <v>46.802999999999997</v>
      </c>
      <c r="M13" s="9">
        <f t="shared" si="0"/>
        <v>2.3508292015719952E-4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24</v>
      </c>
      <c r="D15" s="29" t="s">
        <v>25</v>
      </c>
      <c r="E15" s="202">
        <v>39540</v>
      </c>
      <c r="F15" s="203"/>
      <c r="G15" s="30"/>
      <c r="H15" s="31">
        <v>161.84100000000001</v>
      </c>
      <c r="I15" s="31">
        <v>175.91</v>
      </c>
      <c r="J15" s="31">
        <v>175.947</v>
      </c>
      <c r="M15" s="9">
        <f t="shared" si="0"/>
        <v>2.1033483031098938E-4</v>
      </c>
    </row>
    <row r="16" spans="2:13" ht="16.5" thickTop="1" thickBot="1">
      <c r="B16" s="32">
        <v>7</v>
      </c>
      <c r="C16" s="33" t="s">
        <v>26</v>
      </c>
      <c r="D16" s="29" t="s">
        <v>25</v>
      </c>
      <c r="E16" s="186">
        <v>39540</v>
      </c>
      <c r="F16" s="187"/>
      <c r="G16" s="21"/>
      <c r="H16" s="34">
        <v>553.35599999999999</v>
      </c>
      <c r="I16" s="34">
        <v>592.95299999999997</v>
      </c>
      <c r="J16" s="34">
        <v>593.65899999999999</v>
      </c>
      <c r="M16" s="9">
        <f t="shared" si="0"/>
        <v>1.1906508610294868E-3</v>
      </c>
    </row>
    <row r="17" spans="2:14" ht="16.5" thickTop="1" thickBot="1">
      <c r="B17" s="32">
        <v>8</v>
      </c>
      <c r="C17" s="35" t="s">
        <v>27</v>
      </c>
      <c r="D17" s="36" t="s">
        <v>28</v>
      </c>
      <c r="E17" s="186">
        <v>39736</v>
      </c>
      <c r="F17" s="187"/>
      <c r="G17" s="37"/>
      <c r="H17" s="34">
        <v>132.65</v>
      </c>
      <c r="I17" s="34">
        <v>144.376</v>
      </c>
      <c r="J17" s="34">
        <v>144.624</v>
      </c>
      <c r="M17" s="9">
        <f t="shared" si="0"/>
        <v>1.7177370200032584E-3</v>
      </c>
    </row>
    <row r="18" spans="2:14" s="41" customFormat="1" ht="16.5" thickTop="1" thickBot="1">
      <c r="B18" s="38">
        <f>B17+1</f>
        <v>9</v>
      </c>
      <c r="C18" s="35" t="s">
        <v>29</v>
      </c>
      <c r="D18" s="39" t="s">
        <v>28</v>
      </c>
      <c r="E18" s="208">
        <v>39736</v>
      </c>
      <c r="F18" s="209"/>
      <c r="G18" s="40"/>
      <c r="H18" s="34">
        <v>126.19</v>
      </c>
      <c r="I18" s="34">
        <v>130.876</v>
      </c>
      <c r="J18" s="34">
        <v>131.05000000000001</v>
      </c>
      <c r="K18" s="1"/>
      <c r="L18" s="1"/>
      <c r="M18" s="9">
        <f t="shared" si="0"/>
        <v>1.3295027354137243E-3</v>
      </c>
      <c r="N18" s="1"/>
    </row>
    <row r="19" spans="2:14" ht="16.5" thickTop="1" thickBot="1">
      <c r="B19" s="23">
        <f>B18+1</f>
        <v>10</v>
      </c>
      <c r="C19" s="42" t="s">
        <v>30</v>
      </c>
      <c r="D19" s="25" t="s">
        <v>28</v>
      </c>
      <c r="E19" s="186">
        <v>39736</v>
      </c>
      <c r="F19" s="187"/>
      <c r="G19" s="37"/>
      <c r="H19" s="34">
        <v>115.69499999999999</v>
      </c>
      <c r="I19" s="34">
        <v>120.065</v>
      </c>
      <c r="J19" s="34">
        <v>120.13500000000001</v>
      </c>
      <c r="M19" s="9">
        <f t="shared" si="0"/>
        <v>5.830175321701361E-4</v>
      </c>
    </row>
    <row r="20" spans="2:14" ht="15.75" customHeight="1" thickTop="1" thickBot="1">
      <c r="B20" s="43">
        <f>B19+1</f>
        <v>11</v>
      </c>
      <c r="C20" s="44" t="s">
        <v>31</v>
      </c>
      <c r="D20" s="45" t="s">
        <v>28</v>
      </c>
      <c r="E20" s="186">
        <v>39951</v>
      </c>
      <c r="F20" s="187" t="s">
        <v>32</v>
      </c>
      <c r="G20" s="37"/>
      <c r="H20" s="34">
        <v>113.779</v>
      </c>
      <c r="I20" s="34">
        <v>117.721</v>
      </c>
      <c r="J20" s="34">
        <v>117.774</v>
      </c>
      <c r="M20" s="9">
        <f t="shared" si="0"/>
        <v>4.5021703859122222E-4</v>
      </c>
    </row>
    <row r="21" spans="2:14" ht="16.5" thickTop="1" thickBot="1">
      <c r="B21" s="32">
        <v>12</v>
      </c>
      <c r="C21" s="33" t="s">
        <v>33</v>
      </c>
      <c r="D21" s="36" t="s">
        <v>28</v>
      </c>
      <c r="E21" s="186">
        <v>40109</v>
      </c>
      <c r="F21" s="187"/>
      <c r="G21" s="37"/>
      <c r="H21" s="34">
        <v>94.632000000000005</v>
      </c>
      <c r="I21" s="34">
        <v>100.21299999999999</v>
      </c>
      <c r="J21" s="34">
        <v>100.21599999999999</v>
      </c>
      <c r="M21" s="9">
        <f t="shared" si="0"/>
        <v>2.9936235817709418E-5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6">
        <v>39657</v>
      </c>
      <c r="F22" s="187"/>
      <c r="G22" s="37"/>
      <c r="H22" s="34">
        <v>152.62700000000001</v>
      </c>
      <c r="I22" s="34">
        <v>151.70099999999999</v>
      </c>
      <c r="J22" s="34">
        <v>152.08799999999999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111.569</v>
      </c>
      <c r="J23" s="34">
        <v>111.267</v>
      </c>
      <c r="M23" s="9">
        <f t="shared" si="0"/>
        <v>-2.7068450913784897E-3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106.905</v>
      </c>
      <c r="J24" s="46">
        <v>106.816</v>
      </c>
      <c r="M24" s="9">
        <f t="shared" si="0"/>
        <v>-8.3251484963283882E-4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1334.0229999999999</v>
      </c>
      <c r="J26" s="49">
        <v>1339.751</v>
      </c>
      <c r="K26" s="50" t="s">
        <v>41</v>
      </c>
      <c r="M26" s="9">
        <f t="shared" si="0"/>
        <v>4.2937790427901665E-3</v>
      </c>
    </row>
    <row r="27" spans="2:14" ht="16.5" thickTop="1" thickBot="1">
      <c r="B27" s="18">
        <f>+B26+1</f>
        <v>17</v>
      </c>
      <c r="C27" s="51" t="s">
        <v>42</v>
      </c>
      <c r="D27" s="29" t="s">
        <v>25</v>
      </c>
      <c r="E27" s="186">
        <v>38022</v>
      </c>
      <c r="F27" s="187"/>
      <c r="G27" s="52"/>
      <c r="H27" s="49">
        <v>2229.7910000000002</v>
      </c>
      <c r="I27" s="49">
        <v>2334.152</v>
      </c>
      <c r="J27" s="49">
        <v>2341.366</v>
      </c>
      <c r="K27" s="53" t="s">
        <v>43</v>
      </c>
      <c r="M27" s="9">
        <f t="shared" si="0"/>
        <v>3.0906299161322578E-3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32</v>
      </c>
      <c r="G28" s="56"/>
      <c r="H28" s="57">
        <v>106.792</v>
      </c>
      <c r="I28" s="57">
        <v>111.006</v>
      </c>
      <c r="J28" s="57">
        <v>111.253</v>
      </c>
      <c r="K28" s="58" t="s">
        <v>45</v>
      </c>
      <c r="M28" s="9">
        <f t="shared" si="0"/>
        <v>2.2251049492820196E-3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112.756</v>
      </c>
      <c r="J29" s="34">
        <v>113.517</v>
      </c>
      <c r="K29" s="50" t="s">
        <v>41</v>
      </c>
      <c r="M29" s="9">
        <f t="shared" si="0"/>
        <v>6.7490865231118139E-3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125.113</v>
      </c>
      <c r="J30" s="34">
        <v>125.827</v>
      </c>
      <c r="K30" s="50" t="s">
        <v>41</v>
      </c>
      <c r="M30" s="9">
        <f t="shared" si="0"/>
        <v>5.706841015721777E-3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1210.18</v>
      </c>
      <c r="J31" s="49">
        <v>1210.9010000000001</v>
      </c>
      <c r="K31" s="16" t="s">
        <v>17</v>
      </c>
      <c r="M31" s="9">
        <f t="shared" si="0"/>
        <v>5.9577914029318251E-4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28</v>
      </c>
      <c r="E32" s="186">
        <v>39937</v>
      </c>
      <c r="F32" s="187"/>
      <c r="G32" s="52"/>
      <c r="H32" s="34">
        <v>124.072</v>
      </c>
      <c r="I32" s="34">
        <v>139.93</v>
      </c>
      <c r="J32" s="34">
        <v>142.226</v>
      </c>
      <c r="K32" s="50" t="s">
        <v>41</v>
      </c>
      <c r="M32" s="9">
        <f t="shared" si="0"/>
        <v>1.6408204102050971E-2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16.216000000000001</v>
      </c>
      <c r="J33" s="34">
        <v>16.401</v>
      </c>
      <c r="K33" s="50" t="s">
        <v>41</v>
      </c>
      <c r="M33" s="9">
        <f t="shared" si="0"/>
        <v>1.1408485446472541E-2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6029.0410000000002</v>
      </c>
      <c r="J34" s="49">
        <v>6057.8639999999996</v>
      </c>
      <c r="K34" s="50" t="s">
        <v>41</v>
      </c>
      <c r="M34" s="9">
        <f t="shared" si="0"/>
        <v>4.7806939776988428E-3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6875.3940000000002</v>
      </c>
      <c r="J35" s="49">
        <v>6887.7340000000004</v>
      </c>
      <c r="K35" s="50" t="s">
        <v>41</v>
      </c>
      <c r="M35" s="9">
        <f t="shared" si="0"/>
        <v>1.7948062321955869E-3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2.4289999999999998</v>
      </c>
      <c r="J36" s="34">
        <v>2.415</v>
      </c>
      <c r="K36" s="16" t="s">
        <v>17</v>
      </c>
      <c r="M36" s="9">
        <f t="shared" si="0"/>
        <v>-5.7636887608068302E-3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2.004</v>
      </c>
      <c r="J37" s="34">
        <v>1.9910000000000001</v>
      </c>
      <c r="K37" s="16" t="s">
        <v>17</v>
      </c>
      <c r="M37" s="9">
        <f t="shared" si="0"/>
        <v>-6.4870259481037426E-3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1.3220000000000001</v>
      </c>
      <c r="J38" s="46">
        <v>1.29</v>
      </c>
      <c r="K38" s="58" t="s">
        <v>45</v>
      </c>
      <c r="M38" s="9">
        <f t="shared" si="0"/>
        <v>-2.4205748865355543E-2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108.801</v>
      </c>
      <c r="J44" s="67">
        <v>108.82599999999999</v>
      </c>
      <c r="M44" s="9">
        <f t="shared" si="0"/>
        <v>2.2977729984091573E-4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41009</v>
      </c>
      <c r="G45" s="71">
        <v>3.67</v>
      </c>
      <c r="H45" s="72">
        <v>104.453</v>
      </c>
      <c r="I45" s="72">
        <v>102.017</v>
      </c>
      <c r="J45" s="72">
        <v>102.04300000000001</v>
      </c>
      <c r="M45" s="9">
        <f t="shared" si="0"/>
        <v>2.5485948420371566E-4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41002</v>
      </c>
      <c r="G46" s="71">
        <v>3.9159999999999999</v>
      </c>
      <c r="H46" s="72">
        <v>105.33199999999999</v>
      </c>
      <c r="I46" s="72">
        <v>102.8</v>
      </c>
      <c r="J46" s="72">
        <v>102.82599999999999</v>
      </c>
      <c r="M46" s="9">
        <f t="shared" si="0"/>
        <v>2.529182879377067E-4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41039</v>
      </c>
      <c r="G47" s="71">
        <v>4.444</v>
      </c>
      <c r="H47" s="72">
        <v>103.098</v>
      </c>
      <c r="I47" s="72">
        <v>100</v>
      </c>
      <c r="J47" s="72">
        <v>100.01</v>
      </c>
      <c r="M47" s="9">
        <f t="shared" si="0"/>
        <v>1.0000000000005117E-4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41036</v>
      </c>
      <c r="G48" s="71">
        <v>3.9860000000000002</v>
      </c>
      <c r="H48" s="72">
        <v>103.39400000000001</v>
      </c>
      <c r="I48" s="72">
        <v>100.71599999999999</v>
      </c>
      <c r="J48" s="72">
        <v>100.744</v>
      </c>
      <c r="M48" s="9">
        <f t="shared" si="0"/>
        <v>2.7800945232143651E-4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25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108.35599999999999</v>
      </c>
      <c r="J49" s="72">
        <v>108.377</v>
      </c>
      <c r="M49" s="9">
        <f t="shared" si="0"/>
        <v>1.9380560375060723E-4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105.11799999999999</v>
      </c>
      <c r="J50" s="72">
        <v>105.148</v>
      </c>
      <c r="M50" s="9">
        <f t="shared" si="0"/>
        <v>2.8539355771610133E-4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41018</v>
      </c>
      <c r="G51" s="71">
        <v>3.9180000000000001</v>
      </c>
      <c r="H51" s="72">
        <v>103.89700000000001</v>
      </c>
      <c r="I51" s="72">
        <v>101.28</v>
      </c>
      <c r="J51" s="72">
        <v>101.309</v>
      </c>
      <c r="K51" s="1" t="s">
        <v>23</v>
      </c>
      <c r="M51" s="9">
        <f t="shared" si="0"/>
        <v>2.8633491311212835E-4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41018</v>
      </c>
      <c r="G52" s="71">
        <v>3.8410000000000002</v>
      </c>
      <c r="H52" s="72">
        <v>104.077</v>
      </c>
      <c r="I52" s="72">
        <v>101.61499999999999</v>
      </c>
      <c r="J52" s="72">
        <v>101.646</v>
      </c>
      <c r="M52" s="9">
        <f t="shared" si="0"/>
        <v>3.0507306992083762E-4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106.788</v>
      </c>
      <c r="J53" s="72">
        <v>106.813</v>
      </c>
      <c r="M53" s="9">
        <f t="shared" si="0"/>
        <v>2.341087013522651E-4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103.76</v>
      </c>
      <c r="J54" s="72">
        <v>103.788</v>
      </c>
      <c r="M54" s="9">
        <f t="shared" si="0"/>
        <v>2.6985350809552417E-4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101.499</v>
      </c>
      <c r="J55" s="72">
        <v>101.53</v>
      </c>
      <c r="M55" s="9">
        <f t="shared" si="0"/>
        <v>3.0542172829294787E-4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105.098</v>
      </c>
      <c r="J56" s="72">
        <v>105.125</v>
      </c>
      <c r="M56" s="9">
        <f t="shared" si="0"/>
        <v>2.5690308093399519E-4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107.88</v>
      </c>
      <c r="J57" s="72">
        <v>107.908</v>
      </c>
      <c r="M57" s="9">
        <f t="shared" si="0"/>
        <v>2.5954764553212645E-4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41016</v>
      </c>
      <c r="G58" s="71">
        <v>3.7629999999999999</v>
      </c>
      <c r="H58" s="72">
        <v>105.87</v>
      </c>
      <c r="I58" s="72">
        <v>103.258</v>
      </c>
      <c r="J58" s="72">
        <v>103.28400000000001</v>
      </c>
      <c r="K58" s="1" t="s">
        <v>23</v>
      </c>
      <c r="M58" s="9">
        <f t="shared" si="0"/>
        <v>2.5179647097571577E-4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28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103.776</v>
      </c>
      <c r="J59" s="72">
        <v>103.8</v>
      </c>
      <c r="K59" s="1" t="s">
        <v>23</v>
      </c>
      <c r="M59" s="9">
        <f t="shared" si="0"/>
        <v>2.3126734505088758E-4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40998</v>
      </c>
      <c r="G60" s="71">
        <v>3.552</v>
      </c>
      <c r="H60" s="72">
        <v>102.76</v>
      </c>
      <c r="I60" s="72">
        <v>100.33799999999999</v>
      </c>
      <c r="J60" s="72">
        <v>100.36199999999999</v>
      </c>
      <c r="M60" s="9">
        <f t="shared" si="0"/>
        <v>2.3919153261975435E-4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105.494</v>
      </c>
      <c r="J61" s="72">
        <v>105.51600000000001</v>
      </c>
      <c r="M61" s="9">
        <f t="shared" si="0"/>
        <v>2.0854266593366041E-4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103.771</v>
      </c>
      <c r="J62" s="72">
        <v>103.803</v>
      </c>
      <c r="M62" s="9">
        <f t="shared" si="0"/>
        <v>3.083713176127866E-4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41038</v>
      </c>
      <c r="G63" s="84">
        <v>3.3559999999999999</v>
      </c>
      <c r="H63" s="46">
        <v>103.27</v>
      </c>
      <c r="I63" s="46">
        <v>101.172</v>
      </c>
      <c r="J63" s="46">
        <v>101.19799999999999</v>
      </c>
      <c r="M63" s="9">
        <f t="shared" si="0"/>
        <v>2.5698809947412575E-4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104.908</v>
      </c>
      <c r="J67" s="67">
        <v>104.934</v>
      </c>
      <c r="M67" s="9">
        <f t="shared" si="0"/>
        <v>2.4783619933652578E-4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103.85599999999999</v>
      </c>
      <c r="J68" s="104">
        <v>103.886</v>
      </c>
      <c r="M68" s="9">
        <f t="shared" si="0"/>
        <v>2.8886150053921908E-4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41024</v>
      </c>
      <c r="G69" s="103">
        <v>3.766</v>
      </c>
      <c r="H69" s="104">
        <v>104.23099999999999</v>
      </c>
      <c r="I69" s="104">
        <v>101.71599999999999</v>
      </c>
      <c r="J69" s="104">
        <v>101.742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105.773</v>
      </c>
      <c r="J70" s="104">
        <v>105.798</v>
      </c>
      <c r="M70" s="9">
        <f t="shared" ref="M70" si="3">+(J70-I70)/I70</f>
        <v>2.3635521352335364E-4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103.176</v>
      </c>
      <c r="J71" s="46">
        <v>103.20399999999999</v>
      </c>
      <c r="M71" s="9">
        <f t="shared" si="0"/>
        <v>2.713809413040977E-4</v>
      </c>
    </row>
    <row r="72" spans="1:13" ht="18" customHeight="1" thickTop="1" thickBot="1">
      <c r="B72" s="170"/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104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10.622</v>
      </c>
      <c r="J73" s="67">
        <v>10.625</v>
      </c>
      <c r="M73" s="9">
        <f>+(J73-I73)/I73</f>
        <v>2.8243268687630518E-4</v>
      </c>
    </row>
    <row r="74" spans="1:13" ht="16.5" thickTop="1" thickBot="1">
      <c r="B74" s="100">
        <f>+B73+1</f>
        <v>55</v>
      </c>
      <c r="C74" s="105" t="s">
        <v>105</v>
      </c>
      <c r="D74" s="113" t="s">
        <v>25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104.88500000000001</v>
      </c>
      <c r="J74" s="104">
        <v>104.926</v>
      </c>
      <c r="M74" s="9">
        <f>+(J74-I74)/I74</f>
        <v>3.9090432378316073E-4</v>
      </c>
    </row>
    <row r="75" spans="1:13" ht="16.5" thickTop="1" thickBot="1">
      <c r="B75" s="106">
        <f>+B74+1</f>
        <v>56</v>
      </c>
      <c r="C75" s="115" t="s">
        <v>106</v>
      </c>
      <c r="D75" s="108" t="s">
        <v>107</v>
      </c>
      <c r="E75" s="116">
        <v>40543</v>
      </c>
      <c r="F75" s="116">
        <v>41026</v>
      </c>
      <c r="G75" s="110">
        <v>2.7309999999999999</v>
      </c>
      <c r="H75" s="46">
        <v>102.703</v>
      </c>
      <c r="I75" s="46">
        <v>101.161</v>
      </c>
      <c r="J75" s="46">
        <v>101.188</v>
      </c>
      <c r="M75" s="9">
        <f>+(J75-I75)/I75</f>
        <v>2.6690127618351957E-4</v>
      </c>
    </row>
    <row r="76" spans="1:13" ht="18" customHeight="1" thickTop="1" thickBot="1">
      <c r="B76" s="170" t="s">
        <v>108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109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102.812</v>
      </c>
      <c r="J77" s="8">
        <v>102.878</v>
      </c>
      <c r="K77" s="50" t="s">
        <v>41</v>
      </c>
      <c r="M77" s="9">
        <f t="shared" ref="M77:M130" si="4">+(J77-I77)/I77</f>
        <v>6.4194841069138329E-4</v>
      </c>
    </row>
    <row r="78" spans="1:13" ht="18" customHeight="1" thickTop="1" thickBot="1">
      <c r="B78" s="170" t="s">
        <v>110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111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76.733000000000004</v>
      </c>
      <c r="J79" s="67">
        <v>76.736000000000004</v>
      </c>
      <c r="M79" s="9">
        <f t="shared" ref="M79:M93" si="5">+(J79-I79)/I79</f>
        <v>3.9096607717671846E-5</v>
      </c>
    </row>
    <row r="80" spans="1:13" ht="16.5" thickTop="1" thickBot="1">
      <c r="B80" s="121">
        <f t="shared" ref="B80:B93" si="6">+B79+1</f>
        <v>59</v>
      </c>
      <c r="C80" s="105" t="s">
        <v>112</v>
      </c>
      <c r="D80" s="113" t="s">
        <v>68</v>
      </c>
      <c r="E80" s="122">
        <v>34415</v>
      </c>
      <c r="F80" s="65">
        <v>41039</v>
      </c>
      <c r="G80" s="103">
        <v>2.2669999999999999</v>
      </c>
      <c r="H80" s="104">
        <v>147.82</v>
      </c>
      <c r="I80" s="104">
        <v>157.70599999999999</v>
      </c>
      <c r="J80" s="104">
        <v>157.87100000000001</v>
      </c>
      <c r="M80" s="9">
        <f t="shared" si="5"/>
        <v>1.0462506182391314E-3</v>
      </c>
    </row>
    <row r="81" spans="1:13" ht="16.5" thickTop="1" thickBot="1">
      <c r="B81" s="121">
        <f t="shared" si="6"/>
        <v>60</v>
      </c>
      <c r="C81" s="105" t="s">
        <v>113</v>
      </c>
      <c r="D81" s="102" t="s">
        <v>68</v>
      </c>
      <c r="E81" s="122">
        <v>34415</v>
      </c>
      <c r="F81" s="65">
        <v>41039</v>
      </c>
      <c r="G81" s="103">
        <v>22.396000000000001</v>
      </c>
      <c r="H81" s="123">
        <v>1463.682</v>
      </c>
      <c r="I81" s="123">
        <v>1585.577</v>
      </c>
      <c r="J81" s="123">
        <v>1585.48</v>
      </c>
      <c r="M81" s="9">
        <f t="shared" si="5"/>
        <v>-6.1176467620292164E-5</v>
      </c>
    </row>
    <row r="82" spans="1:13" ht="16.5" thickTop="1" thickBot="1">
      <c r="B82" s="121">
        <f t="shared" si="6"/>
        <v>61</v>
      </c>
      <c r="C82" s="105" t="s">
        <v>114</v>
      </c>
      <c r="D82" s="124" t="s">
        <v>74</v>
      </c>
      <c r="E82" s="122">
        <v>34449</v>
      </c>
      <c r="F82" s="65">
        <v>41018</v>
      </c>
      <c r="G82" s="103">
        <v>2.423</v>
      </c>
      <c r="H82" s="104">
        <v>113.852</v>
      </c>
      <c r="I82" s="123">
        <v>114.569</v>
      </c>
      <c r="J82" s="123">
        <v>114.672</v>
      </c>
      <c r="M82" s="9">
        <f t="shared" si="5"/>
        <v>8.9902155033206568E-4</v>
      </c>
    </row>
    <row r="83" spans="1:13" ht="16.5" thickTop="1" thickBot="1">
      <c r="B83" s="121">
        <f t="shared" si="6"/>
        <v>62</v>
      </c>
      <c r="C83" s="125" t="s">
        <v>115</v>
      </c>
      <c r="D83" s="124" t="s">
        <v>74</v>
      </c>
      <c r="E83" s="122">
        <v>37196</v>
      </c>
      <c r="F83" s="65">
        <v>41018</v>
      </c>
      <c r="G83" s="103">
        <v>1.641</v>
      </c>
      <c r="H83" s="104">
        <v>115.39400000000001</v>
      </c>
      <c r="I83" s="104">
        <v>115.191</v>
      </c>
      <c r="J83" s="104">
        <v>115.355</v>
      </c>
      <c r="M83" s="9">
        <f t="shared" si="5"/>
        <v>1.4237223394188911E-3</v>
      </c>
    </row>
    <row r="84" spans="1:13" ht="16.5" thickTop="1" thickBot="1">
      <c r="B84" s="121">
        <f t="shared" si="6"/>
        <v>63</v>
      </c>
      <c r="C84" s="105" t="s">
        <v>116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99.292000000000002</v>
      </c>
      <c r="J84" s="104">
        <v>99.852000000000004</v>
      </c>
      <c r="M84" s="9">
        <f t="shared" si="5"/>
        <v>5.6399307094227354E-3</v>
      </c>
    </row>
    <row r="85" spans="1:13" ht="16.5" thickTop="1" thickBot="1">
      <c r="B85" s="121">
        <f t="shared" si="6"/>
        <v>64</v>
      </c>
      <c r="C85" s="105" t="s">
        <v>117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16.664999999999999</v>
      </c>
      <c r="J85" s="104">
        <v>16.675999999999998</v>
      </c>
      <c r="M85" s="9">
        <f t="shared" si="5"/>
        <v>6.600660066006141E-4</v>
      </c>
    </row>
    <row r="86" spans="1:13" ht="16.5" thickTop="1" thickBot="1">
      <c r="B86" s="121">
        <f t="shared" si="6"/>
        <v>65</v>
      </c>
      <c r="C86" s="105" t="s">
        <v>118</v>
      </c>
      <c r="D86" s="113" t="s">
        <v>89</v>
      </c>
      <c r="E86" s="122">
        <v>36857</v>
      </c>
      <c r="F86" s="65">
        <v>40995</v>
      </c>
      <c r="G86" s="103">
        <v>3.8980000000000001</v>
      </c>
      <c r="H86" s="104">
        <v>273.83600000000001</v>
      </c>
      <c r="I86" s="104">
        <v>283.44299999999998</v>
      </c>
      <c r="J86" s="104">
        <v>282.23200000000003</v>
      </c>
      <c r="M86" s="9">
        <f t="shared" si="5"/>
        <v>-4.2724639521877624E-3</v>
      </c>
    </row>
    <row r="87" spans="1:13" ht="16.5" thickTop="1" thickBot="1">
      <c r="A87" s="1">
        <v>44</v>
      </c>
      <c r="B87" s="121">
        <f t="shared" si="6"/>
        <v>66</v>
      </c>
      <c r="C87" s="105" t="s">
        <v>119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46.703000000000003</v>
      </c>
      <c r="J87" s="104">
        <v>46.756</v>
      </c>
      <c r="M87" s="9">
        <f t="shared" si="5"/>
        <v>1.1348307389246358E-3</v>
      </c>
    </row>
    <row r="88" spans="1:13" ht="16.5" thickTop="1" thickBot="1">
      <c r="B88" s="121">
        <f t="shared" si="6"/>
        <v>67</v>
      </c>
      <c r="C88" s="125" t="s">
        <v>120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2642.3020000000001</v>
      </c>
      <c r="J88" s="123">
        <v>2647.9389999999999</v>
      </c>
      <c r="M88" s="9">
        <f t="shared" si="5"/>
        <v>2.1333670413146251E-3</v>
      </c>
    </row>
    <row r="89" spans="1:13" ht="16.5" thickTop="1" thickBot="1">
      <c r="B89" s="121">
        <f t="shared" si="6"/>
        <v>68</v>
      </c>
      <c r="C89" s="105" t="s">
        <v>121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84.272999999999996</v>
      </c>
      <c r="J89" s="104">
        <v>84.549000000000007</v>
      </c>
      <c r="M89" s="9">
        <f t="shared" si="5"/>
        <v>3.2750703072159586E-3</v>
      </c>
    </row>
    <row r="90" spans="1:13" ht="16.5" thickTop="1" thickBot="1">
      <c r="B90" s="121">
        <f t="shared" si="6"/>
        <v>69</v>
      </c>
      <c r="C90" s="105" t="s">
        <v>122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61.151000000000003</v>
      </c>
      <c r="J90" s="104">
        <v>61.235999999999997</v>
      </c>
      <c r="M90" s="9">
        <f t="shared" si="5"/>
        <v>1.390001798825755E-3</v>
      </c>
    </row>
    <row r="91" spans="1:13" ht="16.5" thickTop="1" thickBot="1">
      <c r="B91" s="121">
        <f t="shared" si="6"/>
        <v>70</v>
      </c>
      <c r="C91" s="126" t="s">
        <v>123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104.23</v>
      </c>
      <c r="J91" s="104">
        <v>104.151</v>
      </c>
      <c r="M91" s="9">
        <f t="shared" si="5"/>
        <v>-7.5793917298290058E-4</v>
      </c>
    </row>
    <row r="92" spans="1:13" ht="16.5" thickTop="1" thickBot="1">
      <c r="B92" s="121">
        <f t="shared" si="6"/>
        <v>71</v>
      </c>
      <c r="C92" s="128" t="s">
        <v>124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116.56699999999999</v>
      </c>
      <c r="J92" s="104">
        <v>116.628</v>
      </c>
      <c r="M92" s="9">
        <f t="shared" si="5"/>
        <v>5.2330419415449526E-4</v>
      </c>
    </row>
    <row r="93" spans="1:13" ht="16.5" thickTop="1" thickBot="1">
      <c r="B93" s="129">
        <f t="shared" si="6"/>
        <v>72</v>
      </c>
      <c r="C93" s="115" t="s">
        <v>125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111.818</v>
      </c>
      <c r="J93" s="46">
        <v>111.926</v>
      </c>
      <c r="M93" s="9">
        <f t="shared" si="5"/>
        <v>9.658552290329294E-4</v>
      </c>
    </row>
    <row r="94" spans="1:13" ht="18" customHeight="1" thickTop="1" thickBot="1">
      <c r="B94" s="170" t="s">
        <v>126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127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11.895</v>
      </c>
      <c r="J95" s="67">
        <v>11.896000000000001</v>
      </c>
      <c r="M95" s="9">
        <f t="shared" ref="M95:M114" si="7">+(J95-I95)/I95</f>
        <v>8.4068936528055663E-5</v>
      </c>
    </row>
    <row r="96" spans="1:13" ht="16.5" thickTop="1" thickBot="1">
      <c r="B96" s="121">
        <f>B95+1</f>
        <v>74</v>
      </c>
      <c r="C96" s="105" t="s">
        <v>128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13.082000000000001</v>
      </c>
      <c r="J96" s="104">
        <v>13.081</v>
      </c>
      <c r="M96" s="9">
        <f t="shared" si="7"/>
        <v>-7.6440911175754632E-5</v>
      </c>
    </row>
    <row r="97" spans="2:13" ht="16.5" thickTop="1" thickBot="1">
      <c r="B97" s="121">
        <f t="shared" ref="B97:B108" si="8">B96+1</f>
        <v>75</v>
      </c>
      <c r="C97" s="105" t="s">
        <v>129</v>
      </c>
      <c r="D97" s="102" t="s">
        <v>13</v>
      </c>
      <c r="E97" s="122">
        <v>39084</v>
      </c>
      <c r="F97" s="131">
        <v>40694</v>
      </c>
      <c r="G97" s="103"/>
      <c r="H97" s="104">
        <v>16.937000000000001</v>
      </c>
      <c r="I97" s="104">
        <v>17.193999999999999</v>
      </c>
      <c r="J97" s="104">
        <v>17.196000000000002</v>
      </c>
      <c r="M97" s="9">
        <f t="shared" si="7"/>
        <v>1.1631964638841714E-4</v>
      </c>
    </row>
    <row r="98" spans="2:13" ht="17.25" customHeight="1" thickTop="1" thickBot="1">
      <c r="B98" s="121">
        <f t="shared" si="8"/>
        <v>76</v>
      </c>
      <c r="C98" s="105" t="s">
        <v>130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17.838000000000001</v>
      </c>
      <c r="J98" s="104">
        <v>17.853999999999999</v>
      </c>
      <c r="M98" s="9">
        <f t="shared" si="7"/>
        <v>8.969615427737547E-4</v>
      </c>
    </row>
    <row r="99" spans="2:13" ht="16.5" thickTop="1" thickBot="1">
      <c r="B99" s="121">
        <f t="shared" si="8"/>
        <v>77</v>
      </c>
      <c r="C99" s="101" t="s">
        <v>131</v>
      </c>
      <c r="D99" s="102" t="s">
        <v>68</v>
      </c>
      <c r="E99" s="122">
        <v>39994</v>
      </c>
      <c r="F99" s="65">
        <v>41039</v>
      </c>
      <c r="G99" s="132">
        <v>0.16700000000000001</v>
      </c>
      <c r="H99" s="104">
        <v>12.026999999999999</v>
      </c>
      <c r="I99" s="104">
        <v>13.067</v>
      </c>
      <c r="J99" s="104">
        <v>13.096</v>
      </c>
      <c r="M99" s="9">
        <f t="shared" si="7"/>
        <v>2.2193311395117404E-3</v>
      </c>
    </row>
    <row r="100" spans="2:13" ht="16.5" thickTop="1" thickBot="1">
      <c r="B100" s="121">
        <f t="shared" si="8"/>
        <v>78</v>
      </c>
      <c r="C100" s="101" t="s">
        <v>132</v>
      </c>
      <c r="D100" s="102" t="s">
        <v>68</v>
      </c>
      <c r="E100" s="122">
        <v>40848</v>
      </c>
      <c r="F100" s="122" t="s">
        <v>32</v>
      </c>
      <c r="G100" s="132" t="s">
        <v>32</v>
      </c>
      <c r="H100" s="104">
        <v>10.141999999999999</v>
      </c>
      <c r="I100" s="104">
        <v>10.945</v>
      </c>
      <c r="J100" s="104">
        <v>10.98</v>
      </c>
      <c r="M100" s="9">
        <f t="shared" si="7"/>
        <v>3.1978072179077335E-3</v>
      </c>
    </row>
    <row r="101" spans="2:13" ht="16.5" thickTop="1" thickBot="1">
      <c r="B101" s="121">
        <f>B100+1</f>
        <v>79</v>
      </c>
      <c r="C101" s="101" t="s">
        <v>133</v>
      </c>
      <c r="D101" s="102" t="s">
        <v>68</v>
      </c>
      <c r="E101" s="122">
        <v>40848</v>
      </c>
      <c r="F101" s="109" t="s">
        <v>32</v>
      </c>
      <c r="G101" s="132" t="s">
        <v>134</v>
      </c>
      <c r="H101" s="104">
        <v>10.125999999999999</v>
      </c>
      <c r="I101" s="104">
        <v>10.635999999999999</v>
      </c>
      <c r="J101" s="104">
        <v>10.657</v>
      </c>
      <c r="M101" s="9">
        <f t="shared" si="7"/>
        <v>1.9744264761189165E-3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32</v>
      </c>
      <c r="G102" s="135" t="s">
        <v>32</v>
      </c>
      <c r="H102" s="104">
        <v>10.132999999999999</v>
      </c>
      <c r="I102" s="104">
        <v>10.541</v>
      </c>
      <c r="J102" s="104">
        <v>10.558</v>
      </c>
      <c r="M102" s="9">
        <f t="shared" si="7"/>
        <v>1.6127502134521828E-3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131.07300000000001</v>
      </c>
      <c r="J103" s="104">
        <v>131.46700000000001</v>
      </c>
      <c r="M103" s="9">
        <f t="shared" si="7"/>
        <v>3.0059585116691116E-3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130.87299999999999</v>
      </c>
      <c r="J104" s="104">
        <v>131.08600000000001</v>
      </c>
      <c r="M104" s="9">
        <f t="shared" si="7"/>
        <v>1.6275320348736737E-3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139</v>
      </c>
      <c r="G105" s="138" t="s">
        <v>139</v>
      </c>
      <c r="H105" s="104">
        <v>10.196</v>
      </c>
      <c r="I105" s="104">
        <v>11.208</v>
      </c>
      <c r="J105" s="104">
        <v>11.295999999999999</v>
      </c>
      <c r="M105" s="9">
        <f t="shared" si="7"/>
        <v>7.8515346181298341E-3</v>
      </c>
    </row>
    <row r="106" spans="2:13" ht="16.5" thickTop="1" thickBot="1">
      <c r="B106" s="121">
        <f t="shared" si="8"/>
        <v>84</v>
      </c>
      <c r="C106" s="54" t="s">
        <v>140</v>
      </c>
      <c r="D106" s="55" t="s">
        <v>99</v>
      </c>
      <c r="E106" s="122">
        <v>39699</v>
      </c>
      <c r="F106" s="131">
        <v>41031</v>
      </c>
      <c r="G106" s="138">
        <v>0.64</v>
      </c>
      <c r="H106" s="104">
        <v>117.51300000000001</v>
      </c>
      <c r="I106" s="104">
        <v>126.077</v>
      </c>
      <c r="J106" s="104">
        <v>125.88200000000001</v>
      </c>
      <c r="M106" s="9">
        <f t="shared" si="7"/>
        <v>-1.5466738580390807E-3</v>
      </c>
    </row>
    <row r="107" spans="2:13" ht="16.5" thickTop="1" thickBot="1">
      <c r="B107" s="121">
        <f t="shared" si="8"/>
        <v>85</v>
      </c>
      <c r="C107" s="107" t="s">
        <v>141</v>
      </c>
      <c r="D107" s="108" t="s">
        <v>10</v>
      </c>
      <c r="E107" s="109">
        <v>39237</v>
      </c>
      <c r="F107" s="78">
        <v>40690</v>
      </c>
      <c r="G107" s="139">
        <v>0.13700000000000001</v>
      </c>
      <c r="H107" s="104">
        <v>19.771999999999998</v>
      </c>
      <c r="I107" s="104">
        <v>21.763999999999999</v>
      </c>
      <c r="J107" s="104">
        <v>21.762</v>
      </c>
      <c r="M107" s="9">
        <f t="shared" si="7"/>
        <v>-9.1894872266076627E-5</v>
      </c>
    </row>
    <row r="108" spans="2:13" ht="16.5" thickTop="1" thickBot="1">
      <c r="B108" s="121">
        <f t="shared" si="8"/>
        <v>86</v>
      </c>
      <c r="C108" s="101" t="s">
        <v>142</v>
      </c>
      <c r="D108" s="102" t="s">
        <v>35</v>
      </c>
      <c r="E108" s="122">
        <v>40725</v>
      </c>
      <c r="F108" s="122" t="s">
        <v>32</v>
      </c>
      <c r="G108" s="139" t="s">
        <v>32</v>
      </c>
      <c r="H108" s="104">
        <v>101.51300000000001</v>
      </c>
      <c r="I108" s="104">
        <v>100.145</v>
      </c>
      <c r="J108" s="104">
        <v>100.536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143</v>
      </c>
      <c r="D109" s="102" t="s">
        <v>35</v>
      </c>
      <c r="E109" s="122">
        <v>40725</v>
      </c>
      <c r="F109" s="140" t="s">
        <v>32</v>
      </c>
      <c r="G109" s="141" t="s">
        <v>32</v>
      </c>
      <c r="H109" s="142">
        <v>102.065</v>
      </c>
      <c r="I109" s="104">
        <v>101.145</v>
      </c>
      <c r="J109" s="104">
        <v>101.45099999999999</v>
      </c>
      <c r="M109" s="9" t="e">
        <f>+(#REF!-I109)/I109</f>
        <v>#REF!</v>
      </c>
    </row>
    <row r="110" spans="2:13" ht="16.5" thickTop="1" thickBot="1">
      <c r="B110" s="143">
        <f>B109+1</f>
        <v>88</v>
      </c>
      <c r="C110" s="144" t="s">
        <v>144</v>
      </c>
      <c r="D110" s="145" t="s">
        <v>145</v>
      </c>
      <c r="E110" s="146">
        <v>40910</v>
      </c>
      <c r="F110" s="147" t="s">
        <v>134</v>
      </c>
      <c r="G110" s="148" t="s">
        <v>134</v>
      </c>
      <c r="H110" s="149" t="s">
        <v>134</v>
      </c>
      <c r="I110" s="150">
        <v>96.984999999999999</v>
      </c>
      <c r="J110" s="150">
        <v>97.600999999999999</v>
      </c>
      <c r="M110" s="91"/>
    </row>
    <row r="111" spans="2:13" ht="18" customHeight="1" thickTop="1" thickBot="1">
      <c r="B111" s="174" t="s">
        <v>146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147</v>
      </c>
      <c r="D112" s="55" t="s">
        <v>20</v>
      </c>
      <c r="E112" s="65">
        <v>40210</v>
      </c>
      <c r="F112" s="65">
        <v>40702</v>
      </c>
      <c r="G112" s="151">
        <v>3.9249999999999998</v>
      </c>
      <c r="H112" s="152">
        <v>98.978999999999999</v>
      </c>
      <c r="I112" s="152">
        <v>99.781999999999996</v>
      </c>
      <c r="J112" s="152">
        <v>99.778999999999996</v>
      </c>
      <c r="K112" s="58" t="s">
        <v>45</v>
      </c>
      <c r="M112" s="9">
        <f t="shared" ref="M112:M113" si="9">+(J112-I112)/I112</f>
        <v>-3.0065542883487142E-5</v>
      </c>
    </row>
    <row r="113" spans="2:13" ht="16.5" thickTop="1" thickBot="1">
      <c r="B113" s="153">
        <f>B112+1</f>
        <v>90</v>
      </c>
      <c r="C113" s="54" t="s">
        <v>148</v>
      </c>
      <c r="D113" s="102" t="s">
        <v>20</v>
      </c>
      <c r="E113" s="122">
        <v>40630</v>
      </c>
      <c r="F113" s="65" t="s">
        <v>32</v>
      </c>
      <c r="G113" s="151" t="s">
        <v>32</v>
      </c>
      <c r="H113" s="154">
        <v>106.97</v>
      </c>
      <c r="I113" s="154">
        <v>120.325</v>
      </c>
      <c r="J113" s="154">
        <v>120.26600000000001</v>
      </c>
      <c r="K113" s="58" t="s">
        <v>45</v>
      </c>
      <c r="M113" s="9">
        <f t="shared" si="9"/>
        <v>-4.9033866611259086E-4</v>
      </c>
    </row>
    <row r="114" spans="2:13" ht="16.5" thickTop="1" thickBot="1">
      <c r="B114" s="153">
        <f t="shared" ref="B114:B130" si="10">+B113+1</f>
        <v>91</v>
      </c>
      <c r="C114" s="105" t="s">
        <v>149</v>
      </c>
      <c r="D114" s="102" t="s">
        <v>74</v>
      </c>
      <c r="E114" s="122">
        <v>39097</v>
      </c>
      <c r="F114" s="65">
        <v>41018</v>
      </c>
      <c r="G114" s="132">
        <v>3.0659999999999998</v>
      </c>
      <c r="H114" s="104">
        <v>142.37</v>
      </c>
      <c r="I114" s="104">
        <v>147.26900000000001</v>
      </c>
      <c r="J114" s="104">
        <v>146.72900000000001</v>
      </c>
      <c r="K114" s="155" t="s">
        <v>150</v>
      </c>
      <c r="M114" s="9">
        <f t="shared" si="7"/>
        <v>-3.6667594673691819E-3</v>
      </c>
    </row>
    <row r="115" spans="2:13" ht="16.5" thickTop="1" thickBot="1">
      <c r="B115" s="153">
        <f t="shared" si="10"/>
        <v>92</v>
      </c>
      <c r="C115" s="101" t="s">
        <v>151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11.388</v>
      </c>
      <c r="J115" s="104">
        <v>11.484999999999999</v>
      </c>
      <c r="K115" s="50" t="s">
        <v>41</v>
      </c>
      <c r="M115" s="9">
        <f t="shared" si="4"/>
        <v>8.5177379697927227E-3</v>
      </c>
    </row>
    <row r="116" spans="2:13" ht="16.5" thickTop="1" thickBot="1">
      <c r="B116" s="153">
        <f t="shared" si="10"/>
        <v>93</v>
      </c>
      <c r="C116" s="101" t="s">
        <v>152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124.68600000000001</v>
      </c>
      <c r="J116" s="104">
        <v>125.611</v>
      </c>
      <c r="K116" s="50" t="s">
        <v>41</v>
      </c>
      <c r="M116" s="9">
        <f t="shared" si="4"/>
        <v>7.4186356126589763E-3</v>
      </c>
    </row>
    <row r="117" spans="2:13" ht="16.5" thickTop="1" thickBot="1">
      <c r="B117" s="153">
        <f t="shared" si="10"/>
        <v>94</v>
      </c>
      <c r="C117" s="101" t="s">
        <v>153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119.489</v>
      </c>
      <c r="J117" s="104">
        <v>119.956</v>
      </c>
      <c r="K117" s="50" t="s">
        <v>41</v>
      </c>
      <c r="M117" s="9">
        <f t="shared" si="4"/>
        <v>3.9083095515068224E-3</v>
      </c>
    </row>
    <row r="118" spans="2:13" ht="16.5" thickTop="1" thickBot="1">
      <c r="B118" s="153">
        <f t="shared" si="10"/>
        <v>95</v>
      </c>
      <c r="C118" s="101" t="s">
        <v>154</v>
      </c>
      <c r="D118" s="108" t="s">
        <v>155</v>
      </c>
      <c r="E118" s="122">
        <v>40543</v>
      </c>
      <c r="F118" s="156">
        <v>41026</v>
      </c>
      <c r="G118" s="110">
        <v>0.25700000000000001</v>
      </c>
      <c r="H118" s="104">
        <v>102.389</v>
      </c>
      <c r="I118" s="104">
        <v>105.92700000000001</v>
      </c>
      <c r="J118" s="104">
        <v>106.23399999999999</v>
      </c>
      <c r="K118" s="53" t="s">
        <v>43</v>
      </c>
      <c r="M118" s="9">
        <f t="shared" si="4"/>
        <v>2.898222360682243E-3</v>
      </c>
    </row>
    <row r="119" spans="2:13" ht="16.5" thickTop="1" thickBot="1">
      <c r="B119" s="153">
        <f t="shared" si="10"/>
        <v>96</v>
      </c>
      <c r="C119" s="101" t="s">
        <v>156</v>
      </c>
      <c r="D119" s="108" t="s">
        <v>155</v>
      </c>
      <c r="E119" s="122">
        <v>40543</v>
      </c>
      <c r="F119" s="157">
        <v>41026</v>
      </c>
      <c r="G119" s="158">
        <v>0.999</v>
      </c>
      <c r="H119" s="104">
        <v>101.337</v>
      </c>
      <c r="I119" s="104">
        <v>105.437</v>
      </c>
      <c r="J119" s="104">
        <v>106.24</v>
      </c>
      <c r="K119" s="53" t="s">
        <v>43</v>
      </c>
      <c r="M119" s="9">
        <f t="shared" si="4"/>
        <v>7.615922304314399E-3</v>
      </c>
    </row>
    <row r="120" spans="2:13" ht="16.5" thickTop="1" thickBot="1">
      <c r="B120" s="153">
        <f t="shared" si="10"/>
        <v>97</v>
      </c>
      <c r="C120" s="125" t="s">
        <v>157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187.26</v>
      </c>
      <c r="J120" s="104">
        <v>189.32300000000001</v>
      </c>
      <c r="K120" s="50" t="s">
        <v>41</v>
      </c>
      <c r="M120" s="9">
        <f t="shared" si="4"/>
        <v>1.1016768129872994E-2</v>
      </c>
    </row>
    <row r="121" spans="2:13" ht="16.5" thickTop="1" thickBot="1">
      <c r="B121" s="153">
        <f t="shared" si="10"/>
        <v>98</v>
      </c>
      <c r="C121" s="125" t="s">
        <v>158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166.60499999999999</v>
      </c>
      <c r="J121" s="104">
        <v>167.16300000000001</v>
      </c>
      <c r="K121" s="50" t="s">
        <v>41</v>
      </c>
      <c r="M121" s="9">
        <f t="shared" si="4"/>
        <v>3.3492392185109762E-3</v>
      </c>
    </row>
    <row r="122" spans="2:13" ht="16.5" thickTop="1" thickBot="1">
      <c r="B122" s="153">
        <f t="shared" si="10"/>
        <v>99</v>
      </c>
      <c r="C122" s="125" t="s">
        <v>159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144.95500000000001</v>
      </c>
      <c r="J122" s="104">
        <v>145.52500000000001</v>
      </c>
      <c r="K122" s="50" t="s">
        <v>41</v>
      </c>
      <c r="M122" s="9">
        <f t="shared" si="4"/>
        <v>3.9322548377082071E-3</v>
      </c>
    </row>
    <row r="123" spans="2:13" ht="15.75" customHeight="1" thickTop="1" thickBot="1">
      <c r="B123" s="153">
        <f t="shared" si="10"/>
        <v>100</v>
      </c>
      <c r="C123" s="125" t="s">
        <v>160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10153.549999999999</v>
      </c>
      <c r="J123" s="123">
        <v>10299.875</v>
      </c>
      <c r="K123" s="50" t="s">
        <v>41</v>
      </c>
      <c r="M123" s="9">
        <f t="shared" si="4"/>
        <v>1.4411215781672492E-2</v>
      </c>
    </row>
    <row r="124" spans="2:13" ht="16.5" thickTop="1" thickBot="1">
      <c r="B124" s="153">
        <f t="shared" si="10"/>
        <v>101</v>
      </c>
      <c r="C124" s="101" t="s">
        <v>161</v>
      </c>
      <c r="D124" s="102" t="s">
        <v>86</v>
      </c>
      <c r="E124" s="122">
        <v>40014</v>
      </c>
      <c r="F124" s="65" t="s">
        <v>32</v>
      </c>
      <c r="G124" s="132" t="s">
        <v>32</v>
      </c>
      <c r="H124" s="104">
        <v>195.636</v>
      </c>
      <c r="I124" s="104">
        <v>216.32499999999999</v>
      </c>
      <c r="J124" s="104">
        <v>222.06899999999999</v>
      </c>
      <c r="K124" s="50" t="s">
        <v>41</v>
      </c>
      <c r="M124" s="9">
        <f t="shared" si="4"/>
        <v>2.6552640702646482E-2</v>
      </c>
    </row>
    <row r="125" spans="2:13" ht="16.5" thickTop="1" thickBot="1">
      <c r="B125" s="153">
        <f t="shared" si="10"/>
        <v>102</v>
      </c>
      <c r="C125" s="101" t="s">
        <v>162</v>
      </c>
      <c r="D125" s="102" t="s">
        <v>86</v>
      </c>
      <c r="E125" s="122">
        <v>40455</v>
      </c>
      <c r="F125" s="65" t="s">
        <v>32</v>
      </c>
      <c r="G125" s="132" t="s">
        <v>32</v>
      </c>
      <c r="H125" s="104">
        <v>135.39099999999999</v>
      </c>
      <c r="I125" s="104">
        <v>143.66</v>
      </c>
      <c r="J125" s="104">
        <v>143.86500000000001</v>
      </c>
      <c r="K125" s="50" t="s">
        <v>41</v>
      </c>
      <c r="M125" s="9">
        <f t="shared" si="4"/>
        <v>1.4269803703188953E-3</v>
      </c>
    </row>
    <row r="126" spans="2:13" ht="16.5" thickTop="1" thickBot="1">
      <c r="B126" s="153">
        <f t="shared" si="10"/>
        <v>103</v>
      </c>
      <c r="C126" s="101" t="s">
        <v>163</v>
      </c>
      <c r="D126" s="102" t="s">
        <v>97</v>
      </c>
      <c r="E126" s="122">
        <v>40057</v>
      </c>
      <c r="F126" s="65" t="s">
        <v>32</v>
      </c>
      <c r="G126" s="132" t="s">
        <v>32</v>
      </c>
      <c r="H126" s="123">
        <v>1499.251</v>
      </c>
      <c r="I126" s="123">
        <v>1638.5550000000001</v>
      </c>
      <c r="J126" s="123">
        <v>1635.6489999999999</v>
      </c>
      <c r="K126" s="50" t="s">
        <v>41</v>
      </c>
      <c r="M126" s="9">
        <f t="shared" si="4"/>
        <v>-1.7735138582471606E-3</v>
      </c>
    </row>
    <row r="127" spans="2:13" ht="16.5" thickTop="1" thickBot="1">
      <c r="B127" s="153">
        <f t="shared" si="10"/>
        <v>104</v>
      </c>
      <c r="C127" s="101" t="s">
        <v>164</v>
      </c>
      <c r="D127" s="102" t="s">
        <v>97</v>
      </c>
      <c r="E127" s="122">
        <v>40690</v>
      </c>
      <c r="F127" s="65" t="s">
        <v>32</v>
      </c>
      <c r="G127" s="132" t="s">
        <v>32</v>
      </c>
      <c r="H127" s="104">
        <v>104.083</v>
      </c>
      <c r="I127" s="104">
        <v>114.785</v>
      </c>
      <c r="J127" s="104">
        <v>115.066</v>
      </c>
      <c r="K127" s="53" t="s">
        <v>43</v>
      </c>
      <c r="M127" s="9">
        <f t="shared" si="4"/>
        <v>2.4480550594590403E-3</v>
      </c>
    </row>
    <row r="128" spans="2:13" ht="16.5" thickTop="1" thickBot="1">
      <c r="B128" s="153">
        <f t="shared" si="10"/>
        <v>105</v>
      </c>
      <c r="C128" s="101" t="s">
        <v>165</v>
      </c>
      <c r="D128" s="159" t="s">
        <v>166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99.509</v>
      </c>
      <c r="J128" s="104">
        <v>99.807000000000002</v>
      </c>
      <c r="K128" s="58" t="s">
        <v>45</v>
      </c>
      <c r="M128" s="9">
        <f t="shared" si="4"/>
        <v>2.9947039966234392E-3</v>
      </c>
    </row>
    <row r="129" spans="1:13" ht="16.5" thickTop="1" thickBot="1">
      <c r="B129" s="153">
        <f t="shared" si="10"/>
        <v>106</v>
      </c>
      <c r="C129" s="101" t="s">
        <v>167</v>
      </c>
      <c r="D129" s="159" t="s">
        <v>166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122.197</v>
      </c>
      <c r="J129" s="104">
        <v>121.206</v>
      </c>
      <c r="K129" s="58" t="s">
        <v>45</v>
      </c>
      <c r="M129" s="9">
        <f t="shared" si="4"/>
        <v>-8.1098553974320118E-3</v>
      </c>
    </row>
    <row r="130" spans="1:13" ht="16.5" thickTop="1" thickBot="1">
      <c r="B130" s="160">
        <f t="shared" si="10"/>
        <v>107</v>
      </c>
      <c r="C130" s="161" t="s">
        <v>168</v>
      </c>
      <c r="D130" s="145" t="s">
        <v>145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10253.456</v>
      </c>
      <c r="J130" s="164">
        <v>10263.004999999999</v>
      </c>
      <c r="K130" s="50" t="s">
        <v>41</v>
      </c>
      <c r="M130" s="9">
        <f t="shared" si="4"/>
        <v>9.3129575042786238E-4</v>
      </c>
    </row>
    <row r="131" spans="1:13" ht="11.25" customHeight="1" thickTop="1">
      <c r="A131" s="177" t="s">
        <v>169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23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VL14-05-2012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2012-05-14T13:45:01Z</dcterms:created>
  <dcterms:modified xsi:type="dcterms:W3CDTF">2012-05-14T13:55:08Z</dcterms:modified>
</cp:coreProperties>
</file>