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3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<sst xmlns="http://schemas.openxmlformats.org/spreadsheetml/2006/main" count="324" uniqueCount="183">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</sst>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5" zoomScale="93" zoomScaleNormal="93" workbookViewId="0">
      <selection activeCell="P97" sqref="P97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150.26300000000001</v>
      </c>
      <c r="J6" s="39">
        <v>150.27600000000001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13.247999999999999</v>
      </c>
      <c r="J8" s="39">
        <v>13.25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1.3640000000000001</v>
      </c>
      <c r="J10" s="39">
        <v>1.365</v>
      </c>
      <c r="K10" s="52" t="s">
        <v>17</v>
      </c>
      <c r="L10" s="40"/>
      <c r="M10" s="41">
        <f t="shared" ref="M10" si="0">+(J10-I10)/I10</f>
        <v>7.3313782991194269E-4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36.822000000000003</v>
      </c>
      <c r="J12" s="62">
        <v>36.825000000000003</v>
      </c>
      <c r="K12" s="40"/>
      <c r="L12" s="40"/>
      <c r="M12" s="63">
        <f t="shared" ref="M12:M13" si="1">+(J12-I12)/I12</f>
        <v>8.1473032426269986E-5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50.042000000000002</v>
      </c>
      <c r="J13" s="70">
        <v>50.045999999999999</v>
      </c>
      <c r="K13" s="40"/>
      <c r="L13" s="40"/>
      <c r="M13" s="63">
        <f t="shared" si="1"/>
        <v>7.9932856400579175E-5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155.32599999999999</v>
      </c>
      <c r="J15" s="82">
        <v>155.809</v>
      </c>
      <c r="K15" s="40"/>
      <c r="L15" s="40"/>
      <c r="M15" s="83">
        <f t="shared" ref="M15:M21" si="2">+(J15-I15)/I15</f>
        <v>3.1095888647103775E-3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551.93799999999999</v>
      </c>
      <c r="J16" s="62">
        <v>553.21100000000001</v>
      </c>
      <c r="K16" s="40"/>
      <c r="L16" s="40"/>
      <c r="M16" s="41">
        <f t="shared" si="2"/>
        <v>2.3064184745388515E-3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112.065</v>
      </c>
      <c r="J17" s="61">
        <v>111.928</v>
      </c>
      <c r="K17" s="40"/>
      <c r="L17" s="40"/>
      <c r="M17" s="41">
        <f t="shared" si="2"/>
        <v>-1.2225047963235662E-3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122.947</v>
      </c>
      <c r="J18" s="61">
        <v>122.651</v>
      </c>
      <c r="K18" s="40"/>
      <c r="L18" s="40"/>
      <c r="M18" s="41">
        <f t="shared" si="2"/>
        <v>-2.4075414609547731E-3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118.014</v>
      </c>
      <c r="J19" s="61">
        <v>118.009</v>
      </c>
      <c r="K19" s="40"/>
      <c r="L19" s="40"/>
      <c r="M19" s="41">
        <f t="shared" si="2"/>
        <v>-4.2367854661272841E-5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112.32</v>
      </c>
      <c r="J20" s="61">
        <v>112.29</v>
      </c>
      <c r="K20" s="40"/>
      <c r="L20" s="40"/>
      <c r="M20" s="41">
        <f t="shared" si="2"/>
        <v>-2.6709401709390073E-4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86.697999999999993</v>
      </c>
      <c r="J21" s="61">
        <v>86.459000000000003</v>
      </c>
      <c r="K21" s="40"/>
      <c r="L21" s="40"/>
      <c r="M21" s="41">
        <f t="shared" si="2"/>
        <v>-2.7566956561857268E-3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128.68199999999999</v>
      </c>
      <c r="J22" s="61">
        <v>128.16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93.635000000000005</v>
      </c>
      <c r="J23" s="61">
        <v>93.807000000000002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106.331</v>
      </c>
      <c r="J24" s="108">
        <v>106.318</v>
      </c>
      <c r="K24" s="40"/>
      <c r="L24" s="40"/>
      <c r="M24" s="41">
        <f>+(J24-I24)/I24</f>
        <v>-1.2225973610711108E-4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1367.326</v>
      </c>
      <c r="J26" s="112">
        <v>1370.6010000000001</v>
      </c>
      <c r="K26" s="113" t="s">
        <v>39</v>
      </c>
      <c r="M26" s="114">
        <f t="shared" ref="M26:M39" si="3">+(J26-I26)/I26</f>
        <v>2.3951859322503127E-3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2249.549</v>
      </c>
      <c r="J27" s="117">
        <v>2262.8040000000001</v>
      </c>
      <c r="K27" s="118" t="s">
        <v>41</v>
      </c>
      <c r="M27" s="114">
        <f t="shared" si="3"/>
        <v>5.892292188345357E-3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101.637</v>
      </c>
      <c r="J28" s="123">
        <v>101.53400000000001</v>
      </c>
      <c r="K28" s="124" t="s">
        <v>43</v>
      </c>
      <c r="M28" s="114">
        <f t="shared" si="3"/>
        <v>-1.013410470596283E-3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100.886</v>
      </c>
      <c r="J29" s="129">
        <v>101.11199999999999</v>
      </c>
      <c r="K29" s="113" t="s">
        <v>39</v>
      </c>
      <c r="M29" s="114">
        <f t="shared" si="3"/>
        <v>2.2401522510556381E-3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125.11199999999999</v>
      </c>
      <c r="J30" s="130">
        <v>125.41200000000001</v>
      </c>
      <c r="K30" s="113" t="s">
        <v>39</v>
      </c>
      <c r="M30" s="114">
        <f t="shared" si="3"/>
        <v>2.397851525033661E-3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1198.796</v>
      </c>
      <c r="J31" s="132">
        <v>1204.117</v>
      </c>
      <c r="K31" s="133" t="s">
        <v>17</v>
      </c>
      <c r="M31" s="114">
        <f t="shared" si="3"/>
        <v>4.4386200821490166E-3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118.494</v>
      </c>
      <c r="J32" s="134">
        <v>119.86199999999999</v>
      </c>
      <c r="K32" s="113" t="s">
        <v>39</v>
      </c>
      <c r="M32" s="114">
        <f t="shared" si="3"/>
        <v>1.1544888348777111E-2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15.137</v>
      </c>
      <c r="J33" s="129">
        <v>15.315</v>
      </c>
      <c r="K33" s="113" t="s">
        <v>39</v>
      </c>
      <c r="M33" s="114">
        <f t="shared" si="3"/>
        <v>1.1759265376230366E-2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6" t="s">
        <v>52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5142.53</v>
      </c>
      <c r="J35" s="137">
        <v>5188.6809999999996</v>
      </c>
      <c r="K35" s="113"/>
      <c r="M35" s="114">
        <f t="shared" si="3"/>
        <v>8.9743764256114879E-3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5038.04</v>
      </c>
      <c r="J36" s="135">
        <v>5057.9979999999996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2.1520000000000001</v>
      </c>
      <c r="J37" s="132">
        <v>2.1819999999999999</v>
      </c>
      <c r="K37" s="133" t="s">
        <v>17</v>
      </c>
      <c r="M37" s="114">
        <f t="shared" si="3"/>
        <v>1.3940520446096562E-2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1.8919999999999999</v>
      </c>
      <c r="J38" s="129">
        <v>1.909</v>
      </c>
      <c r="K38" s="133" t="s">
        <v>17</v>
      </c>
      <c r="M38" s="114">
        <f t="shared" si="3"/>
        <v>8.985200845666029E-3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</v>
      </c>
      <c r="J39" s="142">
        <v>1.0580000000000001</v>
      </c>
      <c r="K39" s="124" t="s">
        <v>43</v>
      </c>
      <c r="M39" s="114">
        <f t="shared" si="3"/>
        <v>7.6190476190476251E-3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106.084</v>
      </c>
      <c r="J45" s="165">
        <v>106.095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101.97799999999999</v>
      </c>
      <c r="J46" s="170">
        <v>101.98699999999999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103.782</v>
      </c>
      <c r="J47" s="173">
        <v>103.79300000000001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100.452</v>
      </c>
      <c r="J48" s="174">
        <v>100.46299999999999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101.437</v>
      </c>
      <c r="J49" s="176">
        <v>101.44799999999999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104.901</v>
      </c>
      <c r="J50" s="176">
        <v>104.91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101.908</v>
      </c>
      <c r="J51" s="176">
        <v>101.919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100.953</v>
      </c>
      <c r="J52" s="176">
        <v>100.96299999999999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101.46599999999999</v>
      </c>
      <c r="J53" s="176">
        <v>101.47499999999999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103.086</v>
      </c>
      <c r="J54" s="174">
        <v>103.095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100.161</v>
      </c>
      <c r="J55" s="174">
        <v>100.17100000000001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102.15600000000001</v>
      </c>
      <c r="J56" s="176">
        <v>102.16500000000001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102.07299999999999</v>
      </c>
      <c r="J57" s="176">
        <v>102.083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104.538</v>
      </c>
      <c r="J58" s="176">
        <v>104.55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103.401</v>
      </c>
      <c r="J59" s="176">
        <v>103.41200000000001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101.51</v>
      </c>
      <c r="J60" s="176">
        <v>101.518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100.533</v>
      </c>
      <c r="J61" s="176">
        <v>100.542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102.538</v>
      </c>
      <c r="J62" s="176">
        <v>102.54900000000001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100.438</v>
      </c>
      <c r="J63" s="176">
        <v>100.449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101.645</v>
      </c>
      <c r="J64" s="176">
        <v>101.65600000000001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102.938</v>
      </c>
      <c r="J65" s="174">
        <v>102.94799999999999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100.291</v>
      </c>
      <c r="J66" s="176">
        <v>100.30200000000001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101.38800000000001</v>
      </c>
      <c r="J67" s="176">
        <v>101.399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103.005</v>
      </c>
      <c r="J68" s="176">
        <v>103.014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100.333</v>
      </c>
      <c r="J69" s="196">
        <v>100.343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10.323</v>
      </c>
      <c r="J71" s="203">
        <v>10.324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100.803</v>
      </c>
      <c r="J72" s="208">
        <v>100.813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101.727</v>
      </c>
      <c r="J73" s="212">
        <v>101.738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99.209000000000003</v>
      </c>
      <c r="J75" s="219">
        <v>99.283000000000001</v>
      </c>
      <c r="K75" s="113" t="s">
        <v>39</v>
      </c>
      <c r="M75" s="114">
        <f>+(J75-I75)/I75</f>
        <v>7.4590006955012214E-4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66.563000000000002</v>
      </c>
      <c r="J77" s="165">
        <v>66.650999999999996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140.06800000000001</v>
      </c>
      <c r="J78" s="176">
        <v>140.42500000000001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1396.1210000000001</v>
      </c>
      <c r="J79" s="228">
        <v>1398.787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108.249</v>
      </c>
      <c r="J80" s="176">
        <v>108.283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106.818</v>
      </c>
      <c r="J81" s="176">
        <v>106.89700000000001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80.682000000000002</v>
      </c>
      <c r="J82" s="176">
        <v>80.747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16.498000000000001</v>
      </c>
      <c r="J83" s="176">
        <v>16.506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257.36500000000001</v>
      </c>
      <c r="J84" s="176">
        <v>257.75099999999998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32.003</v>
      </c>
      <c r="J85" s="176">
        <v>31.914000000000001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2299.4850000000001</v>
      </c>
      <c r="J86" s="228">
        <v>2303.0920000000001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75.444000000000003</v>
      </c>
      <c r="J87" s="176">
        <v>75.265000000000001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56.472999999999999</v>
      </c>
      <c r="J88" s="176">
        <v>56.396999999999998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99.751000000000005</v>
      </c>
      <c r="J89" s="176">
        <v>99.929000000000002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110.087</v>
      </c>
      <c r="J90" s="176">
        <v>110.297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97.634</v>
      </c>
      <c r="J91" s="238">
        <v>98.09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11.313000000000001</v>
      </c>
      <c r="J93" s="165">
        <v>11.303000000000001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12.169</v>
      </c>
      <c r="J94" s="176">
        <v>12.167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15.46</v>
      </c>
      <c r="J95" s="176">
        <v>15.471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14.364000000000001</v>
      </c>
      <c r="J96" s="176">
        <v>14.39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11.988</v>
      </c>
      <c r="J97" s="208">
        <v>11.994999999999999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10.666</v>
      </c>
      <c r="J98" s="176">
        <v>10.656000000000001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10.428000000000001</v>
      </c>
      <c r="J99" s="176">
        <v>10.416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10.561</v>
      </c>
      <c r="J100" s="176">
        <v>10.56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120.21</v>
      </c>
      <c r="J101" s="176">
        <v>120.67700000000001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121.754</v>
      </c>
      <c r="J102" s="176">
        <v>121.914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10.568</v>
      </c>
      <c r="J103" s="176">
        <v>10.595000000000001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103.85</v>
      </c>
      <c r="J104" s="176">
        <v>103.48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19.541</v>
      </c>
      <c r="J105" s="176">
        <v>19.526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75.094999999999999</v>
      </c>
      <c r="J106" s="176">
        <v>74.894000000000005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78.034000000000006</v>
      </c>
      <c r="J107" s="176">
        <v>77.837000000000003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95.825999999999993</v>
      </c>
      <c r="J108" s="176">
        <v>95.772000000000006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88.266999999999996</v>
      </c>
      <c r="J109" s="176">
        <v>88.114999999999995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96.022000000000006</v>
      </c>
      <c r="J110" s="176">
        <v>96.191000000000003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101.08499999999999</v>
      </c>
      <c r="J111" s="174">
        <v>101.105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9.6639999999999997</v>
      </c>
      <c r="J112" s="174">
        <v>9.7200000000000006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8.5570000000000004</v>
      </c>
      <c r="J113" s="277">
        <v>8.56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93.251000000000005</v>
      </c>
      <c r="J115" s="281">
        <v>94.125</v>
      </c>
      <c r="K115" s="124" t="s">
        <v>43</v>
      </c>
      <c r="M115" s="114">
        <f t="shared" ref="M115:M117" si="9">+(J115-I115)/I115</f>
        <v>9.3725536455372613E-3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2">
        <v>91.756</v>
      </c>
      <c r="J116" s="282">
        <v>93.611000000000004</v>
      </c>
      <c r="K116" s="124" t="s">
        <v>43</v>
      </c>
      <c r="M116" s="114">
        <f t="shared" si="9"/>
        <v>2.0216661580714113E-2</v>
      </c>
    </row>
    <row r="117" spans="2:14" ht="16.5" thickTop="1" thickBot="1">
      <c r="B117" s="241">
        <f t="shared" ref="B117:B124" si="10">B116+1</f>
        <v>97</v>
      </c>
      <c r="C117" s="283" t="s">
        <v>157</v>
      </c>
      <c r="D117" s="284" t="s">
        <v>74</v>
      </c>
      <c r="E117" s="285">
        <v>39097</v>
      </c>
      <c r="F117" s="224">
        <v>41765</v>
      </c>
      <c r="G117" s="286">
        <v>3.7789999999999999</v>
      </c>
      <c r="H117" s="287">
        <v>124.77200000000001</v>
      </c>
      <c r="I117" s="288">
        <v>127.416</v>
      </c>
      <c r="J117" s="288">
        <v>127.79900000000001</v>
      </c>
      <c r="K117" s="289" t="s">
        <v>158</v>
      </c>
      <c r="M117" s="114">
        <f t="shared" si="9"/>
        <v>3.0059019275444983E-3</v>
      </c>
    </row>
    <row r="118" spans="2:14" ht="16.5" thickTop="1" thickBot="1">
      <c r="B118" s="241">
        <f t="shared" si="10"/>
        <v>98</v>
      </c>
      <c r="C118" s="290" t="s">
        <v>159</v>
      </c>
      <c r="D118" s="291" t="s">
        <v>77</v>
      </c>
      <c r="E118" s="292">
        <v>39958</v>
      </c>
      <c r="F118" s="177">
        <v>41782</v>
      </c>
      <c r="G118" s="293">
        <v>0.124</v>
      </c>
      <c r="H118" s="294">
        <v>10.513</v>
      </c>
      <c r="I118" s="295">
        <v>10.333</v>
      </c>
      <c r="J118" s="295">
        <v>10.246</v>
      </c>
      <c r="K118" s="113" t="s">
        <v>39</v>
      </c>
      <c r="M118" s="114">
        <f>+(J118-I118)/I118</f>
        <v>-8.4196264395625421E-3</v>
      </c>
    </row>
    <row r="119" spans="2:14" ht="16.5" thickTop="1" thickBot="1">
      <c r="B119" s="241">
        <f t="shared" si="10"/>
        <v>99</v>
      </c>
      <c r="C119" s="290" t="s">
        <v>160</v>
      </c>
      <c r="D119" s="296" t="s">
        <v>77</v>
      </c>
      <c r="E119" s="292">
        <v>39503</v>
      </c>
      <c r="F119" s="177">
        <v>41782</v>
      </c>
      <c r="G119" s="297">
        <v>2.6739999999999999</v>
      </c>
      <c r="H119" s="298">
        <v>115.255</v>
      </c>
      <c r="I119" s="299">
        <v>117.128</v>
      </c>
      <c r="J119" s="299">
        <v>117.086</v>
      </c>
      <c r="K119" s="113" t="s">
        <v>39</v>
      </c>
      <c r="M119" s="114">
        <f>+(J119-I119)/I119</f>
        <v>-3.5858206406667571E-4</v>
      </c>
    </row>
    <row r="120" spans="2:14" ht="16.5" thickTop="1" thickBot="1">
      <c r="B120" s="241">
        <f t="shared" si="10"/>
        <v>100</v>
      </c>
      <c r="C120" s="300" t="s">
        <v>161</v>
      </c>
      <c r="D120" s="301" t="s">
        <v>77</v>
      </c>
      <c r="E120" s="302">
        <v>39503</v>
      </c>
      <c r="F120" s="177">
        <v>41782</v>
      </c>
      <c r="G120" s="303">
        <v>3.2949999999999999</v>
      </c>
      <c r="H120" s="304">
        <v>117.508</v>
      </c>
      <c r="I120" s="305">
        <v>116.92</v>
      </c>
      <c r="J120" s="305">
        <v>116.956</v>
      </c>
      <c r="K120" s="113" t="s">
        <v>39</v>
      </c>
      <c r="M120" s="114">
        <f>+(J120-I120)/I120</f>
        <v>3.0790283954842084E-4</v>
      </c>
    </row>
    <row r="121" spans="2:14" ht="16.5" thickTop="1" thickBot="1">
      <c r="B121" s="241">
        <f t="shared" si="10"/>
        <v>101</v>
      </c>
      <c r="C121" s="306" t="s">
        <v>162</v>
      </c>
      <c r="D121" s="307" t="s">
        <v>163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99.614000000000004</v>
      </c>
      <c r="J121" s="312">
        <v>99.93</v>
      </c>
      <c r="K121" s="118" t="s">
        <v>41</v>
      </c>
      <c r="M121" s="114">
        <f t="shared" ref="M121:M133" si="11">+(J121-I121)/I121</f>
        <v>3.1722448651796183E-3</v>
      </c>
    </row>
    <row r="122" spans="2:14" ht="16.5" thickTop="1" thickBot="1">
      <c r="B122" s="241">
        <f t="shared" si="10"/>
        <v>102</v>
      </c>
      <c r="C122" s="313" t="s">
        <v>164</v>
      </c>
      <c r="D122" s="314" t="s">
        <v>163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98.33</v>
      </c>
      <c r="J122" s="312">
        <v>98.745000000000005</v>
      </c>
      <c r="K122" s="118" t="s">
        <v>41</v>
      </c>
      <c r="M122" s="114">
        <f t="shared" si="11"/>
        <v>4.2204820502390545E-3</v>
      </c>
    </row>
    <row r="123" spans="2:14" ht="16.5" thickTop="1" thickBot="1">
      <c r="B123" s="241">
        <f t="shared" si="10"/>
        <v>103</v>
      </c>
      <c r="C123" s="318" t="s">
        <v>165</v>
      </c>
      <c r="D123" s="319" t="s">
        <v>86</v>
      </c>
      <c r="E123" s="315">
        <v>38671</v>
      </c>
      <c r="F123" s="224">
        <v>41785</v>
      </c>
      <c r="G123" s="320">
        <v>2.758</v>
      </c>
      <c r="H123" s="321">
        <v>172.952</v>
      </c>
      <c r="I123" s="322">
        <v>174.98699999999999</v>
      </c>
      <c r="J123" s="322">
        <v>176.11799999999999</v>
      </c>
      <c r="K123" s="113" t="s">
        <v>39</v>
      </c>
      <c r="M123" s="114">
        <f t="shared" si="11"/>
        <v>6.4633372764833974E-3</v>
      </c>
    </row>
    <row r="124" spans="2:14" ht="16.5" thickTop="1" thickBot="1">
      <c r="B124" s="241">
        <f t="shared" si="10"/>
        <v>104</v>
      </c>
      <c r="C124" s="323" t="s">
        <v>166</v>
      </c>
      <c r="D124" s="324" t="s">
        <v>86</v>
      </c>
      <c r="E124" s="325">
        <v>38671</v>
      </c>
      <c r="F124" s="224">
        <v>41785</v>
      </c>
      <c r="G124" s="326">
        <v>2.8759999999999999</v>
      </c>
      <c r="H124" s="327">
        <v>157.65899999999999</v>
      </c>
      <c r="I124" s="328">
        <v>161.00200000000001</v>
      </c>
      <c r="J124" s="328">
        <v>161.624</v>
      </c>
      <c r="K124" s="113" t="s">
        <v>39</v>
      </c>
      <c r="M124" s="114">
        <f t="shared" si="11"/>
        <v>3.8633060458875394E-3</v>
      </c>
    </row>
    <row r="125" spans="2:14" ht="16.5" thickTop="1" thickBot="1">
      <c r="B125" s="329">
        <f t="shared" ref="B125:B134" si="12">+B124+1</f>
        <v>105</v>
      </c>
      <c r="C125" s="323" t="s">
        <v>167</v>
      </c>
      <c r="D125" s="324" t="s">
        <v>86</v>
      </c>
      <c r="E125" s="325">
        <v>38671</v>
      </c>
      <c r="F125" s="224">
        <v>41785</v>
      </c>
      <c r="G125" s="326">
        <v>5.1680000000000001</v>
      </c>
      <c r="H125" s="327">
        <v>140.78800000000001</v>
      </c>
      <c r="I125" s="328">
        <v>139.864</v>
      </c>
      <c r="J125" s="328">
        <v>140.22200000000001</v>
      </c>
      <c r="K125" s="113" t="s">
        <v>39</v>
      </c>
      <c r="M125" s="114">
        <f t="shared" si="11"/>
        <v>2.5596293542298524E-3</v>
      </c>
    </row>
    <row r="126" spans="2:14" ht="15.75" customHeight="1" thickTop="1" thickBot="1">
      <c r="B126" s="330">
        <f t="shared" si="12"/>
        <v>106</v>
      </c>
      <c r="C126" s="331" t="s">
        <v>168</v>
      </c>
      <c r="D126" s="332" t="s">
        <v>86</v>
      </c>
      <c r="E126" s="333">
        <v>38835</v>
      </c>
      <c r="F126" s="224">
        <v>41421</v>
      </c>
      <c r="G126" s="334">
        <v>63.142000000000003</v>
      </c>
      <c r="H126" s="335">
        <v>9464.991</v>
      </c>
      <c r="I126" s="336">
        <v>9368.3639999999996</v>
      </c>
      <c r="J126" s="336">
        <v>9451.3700000000008</v>
      </c>
      <c r="K126" s="113" t="s">
        <v>39</v>
      </c>
      <c r="M126" s="114">
        <f t="shared" si="11"/>
        <v>8.8602449691324147E-3</v>
      </c>
    </row>
    <row r="127" spans="2:14" ht="16.5" thickTop="1" thickBot="1">
      <c r="B127" s="337">
        <f t="shared" si="12"/>
        <v>107</v>
      </c>
      <c r="C127" s="338" t="s">
        <v>169</v>
      </c>
      <c r="D127" s="339" t="s">
        <v>86</v>
      </c>
      <c r="E127" s="340">
        <v>40014</v>
      </c>
      <c r="F127" s="341" t="s">
        <v>143</v>
      </c>
      <c r="G127" s="341" t="s">
        <v>143</v>
      </c>
      <c r="H127" s="342">
        <v>18.067</v>
      </c>
      <c r="I127" s="343">
        <v>18.175999999999998</v>
      </c>
      <c r="J127" s="343">
        <v>18.346</v>
      </c>
      <c r="K127" s="113" t="s">
        <v>39</v>
      </c>
      <c r="M127" s="114">
        <f t="shared" si="11"/>
        <v>9.352992957746574E-3</v>
      </c>
    </row>
    <row r="128" spans="2:14" ht="16.5" thickTop="1" thickBot="1">
      <c r="B128" s="344">
        <f t="shared" si="12"/>
        <v>108</v>
      </c>
      <c r="C128" s="345" t="s">
        <v>170</v>
      </c>
      <c r="D128" s="346" t="s">
        <v>86</v>
      </c>
      <c r="E128" s="347">
        <v>40455</v>
      </c>
      <c r="F128" s="224" t="s">
        <v>143</v>
      </c>
      <c r="G128" s="348" t="s">
        <v>143</v>
      </c>
      <c r="H128" s="349">
        <v>125.746</v>
      </c>
      <c r="I128" s="350">
        <v>128.36799999999999</v>
      </c>
      <c r="J128" s="350">
        <v>128.37799999999999</v>
      </c>
      <c r="K128" s="113" t="s">
        <v>39</v>
      </c>
      <c r="M128" s="114">
        <f t="shared" si="11"/>
        <v>7.7901034525667656E-5</v>
      </c>
    </row>
    <row r="129" spans="2:13" ht="16.5" thickTop="1" thickBot="1">
      <c r="B129" s="351">
        <f t="shared" si="12"/>
        <v>109</v>
      </c>
      <c r="C129" s="352" t="s">
        <v>171</v>
      </c>
      <c r="D129" s="353" t="s">
        <v>97</v>
      </c>
      <c r="E129" s="354">
        <v>40057</v>
      </c>
      <c r="F129" s="224" t="s">
        <v>143</v>
      </c>
      <c r="G129" s="355" t="s">
        <v>143</v>
      </c>
      <c r="H129" s="356">
        <v>1459.2059999999999</v>
      </c>
      <c r="I129" s="357">
        <v>1471.933</v>
      </c>
      <c r="J129" s="357">
        <v>1473.2159999999999</v>
      </c>
      <c r="K129" s="113" t="s">
        <v>39</v>
      </c>
      <c r="M129" s="114">
        <f t="shared" si="11"/>
        <v>8.7164293483460301E-4</v>
      </c>
    </row>
    <row r="130" spans="2:13" ht="16.5" thickTop="1" thickBot="1">
      <c r="B130" s="358">
        <f t="shared" si="12"/>
        <v>110</v>
      </c>
      <c r="C130" s="359" t="s">
        <v>172</v>
      </c>
      <c r="D130" s="360" t="s">
        <v>97</v>
      </c>
      <c r="E130" s="361">
        <v>40690</v>
      </c>
      <c r="F130" s="224" t="s">
        <v>143</v>
      </c>
      <c r="G130" s="362" t="s">
        <v>143</v>
      </c>
      <c r="H130" s="363">
        <v>102.92400000000001</v>
      </c>
      <c r="I130" s="364">
        <v>101.476</v>
      </c>
      <c r="J130" s="364">
        <v>103.85599999999999</v>
      </c>
      <c r="K130" s="118" t="s">
        <v>41</v>
      </c>
      <c r="M130" s="114">
        <f t="shared" si="11"/>
        <v>2.3453821593283096E-2</v>
      </c>
    </row>
    <row r="131" spans="2:13" ht="16.5" thickTop="1" thickBot="1">
      <c r="B131" s="365">
        <f t="shared" si="12"/>
        <v>111</v>
      </c>
      <c r="C131" s="366" t="s">
        <v>173</v>
      </c>
      <c r="D131" s="367" t="s">
        <v>174</v>
      </c>
      <c r="E131" s="368">
        <v>40205</v>
      </c>
      <c r="F131" s="224">
        <v>40744</v>
      </c>
      <c r="G131" s="369">
        <v>1.5820000000000001</v>
      </c>
      <c r="H131" s="370">
        <v>85.531000000000006</v>
      </c>
      <c r="I131" s="371">
        <v>84.713999999999999</v>
      </c>
      <c r="J131" s="371">
        <v>85.290999999999997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175</v>
      </c>
      <c r="D132" s="373" t="s">
        <v>174</v>
      </c>
      <c r="E132" s="374">
        <v>40240</v>
      </c>
      <c r="F132" s="224">
        <v>41780</v>
      </c>
      <c r="G132" s="375">
        <v>0.80600000000000005</v>
      </c>
      <c r="H132" s="376">
        <v>111.08499999999999</v>
      </c>
      <c r="I132" s="377">
        <v>110.93</v>
      </c>
      <c r="J132" s="377">
        <v>112.66200000000001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176</v>
      </c>
      <c r="D133" s="380" t="s">
        <v>145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8522.6769999999997</v>
      </c>
      <c r="J133" s="385">
        <v>8545.0460000000003</v>
      </c>
      <c r="K133" s="113" t="s">
        <v>39</v>
      </c>
      <c r="M133" s="114">
        <f t="shared" si="11"/>
        <v>2.6246448152382868E-3</v>
      </c>
    </row>
    <row r="134" spans="2:13" ht="16.5" thickTop="1" thickBot="1">
      <c r="B134" s="386">
        <f t="shared" si="12"/>
        <v>114</v>
      </c>
      <c r="C134" s="387" t="s">
        <v>177</v>
      </c>
      <c r="D134" s="273" t="s">
        <v>91</v>
      </c>
      <c r="E134" s="388">
        <v>41359</v>
      </c>
      <c r="F134" s="382">
        <v>41789</v>
      </c>
      <c r="G134" s="383">
        <v>9.8000000000000004E-2</v>
      </c>
      <c r="H134" s="389">
        <v>8.8699999999999992</v>
      </c>
      <c r="I134" s="390">
        <v>8.5969999999999995</v>
      </c>
      <c r="J134" s="390">
        <v>8.6590000000000007</v>
      </c>
      <c r="K134" s="113" t="s">
        <v>39</v>
      </c>
      <c r="M134" s="114">
        <f>+(J134-I134)/I134</f>
        <v>7.2118180760731843E-3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1"/>
      <c r="M135" s="109"/>
    </row>
    <row r="136" spans="2:13" ht="16.5" customHeight="1" thickTop="1" thickBot="1">
      <c r="B136" s="392">
        <v>115</v>
      </c>
      <c r="C136" s="393" t="s">
        <v>179</v>
      </c>
      <c r="D136" s="394" t="s">
        <v>91</v>
      </c>
      <c r="E136" s="395">
        <v>41317</v>
      </c>
      <c r="F136" s="382">
        <v>41789</v>
      </c>
      <c r="G136" s="383">
        <v>4.1000000000000002E-2</v>
      </c>
      <c r="H136" s="396">
        <v>8.7919999999999998</v>
      </c>
      <c r="I136" s="396">
        <v>8.5150000000000006</v>
      </c>
      <c r="J136" s="396">
        <v>8.5510000000000002</v>
      </c>
      <c r="K136" s="113" t="s">
        <v>39</v>
      </c>
      <c r="M136" s="114">
        <f t="shared" ref="M136" si="13">+(J136-I136)/I136</f>
        <v>4.2278332354667748E-3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2014-06-13T13:40:47Z</dcterms:created>
  <dcterms:modified xsi:type="dcterms:W3CDTF">2014-06-13T13:42:45Z</dcterms:modified>
</cp:coreProperties>
</file>