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3-03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<sst xmlns="http://schemas.openxmlformats.org/spreadsheetml/2006/main" count="336" uniqueCount="178">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</sst>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90" xfId="1" applyNumberFormat="1" applyFont="1" applyBorder="1"/>
    <xf numFmtId="0" fontId="5" fillId="0" borderId="8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0" fontId="5" fillId="0" borderId="93" xfId="2" applyFont="1" applyBorder="1" applyAlignment="1">
      <alignment vertical="center"/>
    </xf>
    <xf numFmtId="167" fontId="8" fillId="0" borderId="95" xfId="1" applyNumberFormat="1" applyFont="1" applyFill="1" applyBorder="1" applyAlignment="1">
      <alignment vertical="center"/>
    </xf>
    <xf numFmtId="0" fontId="9" fillId="0" borderId="9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9" fillId="0" borderId="93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93" xfId="1" applyFont="1" applyFill="1" applyBorder="1" applyAlignment="1">
      <alignment vertical="center"/>
    </xf>
    <xf numFmtId="0" fontId="13" fillId="3" borderId="93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7" fillId="0" borderId="97" xfId="1" applyFont="1" applyFill="1" applyBorder="1" applyAlignment="1">
      <alignment horizontal="right"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1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14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10" fillId="0" borderId="93" xfId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29" sqref="P29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144.32</v>
      </c>
      <c r="J6" s="33">
        <v>144.33099999999999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12.694000000000001</v>
      </c>
      <c r="J8" s="33">
        <v>12.695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35.329000000000001</v>
      </c>
      <c r="J12" s="55">
        <v>35.332999999999998</v>
      </c>
      <c r="K12" s="34"/>
      <c r="L12" s="34"/>
      <c r="M12" s="35">
        <f t="shared" ref="M12" si="1">+(J12-I12)/I12</f>
        <v>1.1322143281716955E-4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47.976999999999997</v>
      </c>
      <c r="J13" s="62">
        <v>47.981000000000002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165.40899999999999</v>
      </c>
      <c r="J15" s="66">
        <v>165.185</v>
      </c>
      <c r="K15" s="34"/>
      <c r="L15" s="34"/>
      <c r="M15" s="35">
        <f>+(J15-I15)/I15</f>
        <v>-1.3542189360916852E-3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573.18799999999999</v>
      </c>
      <c r="J16" s="55">
        <v>572.96900000000005</v>
      </c>
      <c r="K16" s="34"/>
      <c r="L16" s="34"/>
      <c r="M16" s="35">
        <f>+(J16-I16)/I16</f>
        <v>-3.8207359539965463E-4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130.59299999999999</v>
      </c>
      <c r="J17" s="55">
        <v>130.66900000000001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126.123</v>
      </c>
      <c r="J18" s="55">
        <v>125.884</v>
      </c>
      <c r="K18" s="34"/>
      <c r="L18" s="34"/>
      <c r="M18" s="35">
        <f>+(J18-I18)/I18</f>
        <v>-1.8949755397509123E-3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118.297</v>
      </c>
      <c r="J19" s="55">
        <v>118.206</v>
      </c>
      <c r="K19" s="34"/>
      <c r="L19" s="34"/>
      <c r="M19" s="35">
        <f>+(J19-I19)/I19</f>
        <v>-7.6925027684551577E-4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114.748</v>
      </c>
      <c r="J20" s="55">
        <v>114.676</v>
      </c>
      <c r="K20" s="34"/>
      <c r="L20" s="34"/>
      <c r="M20" s="35">
        <f>+(J20-I20)/I20</f>
        <v>-6.2746191654758886E-4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88.622</v>
      </c>
      <c r="J21" s="55">
        <v>88.5</v>
      </c>
      <c r="K21" s="34"/>
      <c r="L21" s="34"/>
      <c r="M21" s="35">
        <f>+(J21-I21)/I21</f>
        <v>-1.3766333416081772E-3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140.56700000000001</v>
      </c>
      <c r="J22" s="55">
        <v>140.566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101.81699999999999</v>
      </c>
      <c r="J23" s="55">
        <v>101.86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107.964</v>
      </c>
      <c r="J24" s="55">
        <v>107.88500000000001</v>
      </c>
      <c r="K24" s="34"/>
      <c r="L24" s="34"/>
      <c r="M24" s="35">
        <f>+(J24-I24)/I24</f>
        <v>-7.3172538994473635E-4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1327.059</v>
      </c>
      <c r="J26" s="87">
        <v>1330.664</v>
      </c>
      <c r="K26" s="88" t="s">
        <v>40</v>
      </c>
      <c r="M26" s="89">
        <f t="shared" ref="M26:M39" si="2">+(J26-I26)/I26</f>
        <v>2.7165333267021425E-3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2312.3969999999999</v>
      </c>
      <c r="J27" s="87">
        <v>2306.096</v>
      </c>
      <c r="K27" s="92" t="s">
        <v>42</v>
      </c>
      <c r="M27" s="89">
        <f t="shared" si="2"/>
        <v>-2.7248781243012902E-3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106.614</v>
      </c>
      <c r="J28" s="96">
        <v>108.14100000000001</v>
      </c>
      <c r="K28" s="97" t="s">
        <v>44</v>
      </c>
      <c r="M28" s="89">
        <f t="shared" si="2"/>
        <v>1.4322696831560592E-2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103.675</v>
      </c>
      <c r="J29" s="55">
        <v>104.336</v>
      </c>
      <c r="K29" s="88" t="s">
        <v>40</v>
      </c>
      <c r="M29" s="89">
        <f t="shared" si="2"/>
        <v>6.3756932722450095E-3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</v>
      </c>
      <c r="J30" s="55">
        <v>122.547</v>
      </c>
      <c r="K30" s="88" t="s">
        <v>40</v>
      </c>
      <c r="M30" s="89">
        <f t="shared" si="2"/>
        <v>4.1543756145525296E-3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1197.587</v>
      </c>
      <c r="J31" s="100">
        <v>1201.4880000000001</v>
      </c>
      <c r="K31" s="101" t="s">
        <v>17</v>
      </c>
      <c r="M31" s="89">
        <f t="shared" si="2"/>
        <v>3.2573833884302914E-3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130.435</v>
      </c>
      <c r="J32" s="55">
        <v>132.965</v>
      </c>
      <c r="K32" s="88" t="s">
        <v>40</v>
      </c>
      <c r="M32" s="89">
        <f t="shared" si="2"/>
        <v>1.9396634338942776E-2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15.721</v>
      </c>
      <c r="J33" s="55">
        <v>15.776</v>
      </c>
      <c r="K33" s="88" t="s">
        <v>40</v>
      </c>
      <c r="M33" s="89">
        <f t="shared" si="2"/>
        <v>3.498505184148573E-3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6017.8119999999999</v>
      </c>
      <c r="J34" s="87">
        <v>6060.8710000000001</v>
      </c>
      <c r="K34" s="88" t="s">
        <v>40</v>
      </c>
      <c r="M34" s="89">
        <f t="shared" si="2"/>
        <v>7.1552584228287948E-3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5006.12</v>
      </c>
      <c r="J35" s="87">
        <v>5024.9679999999998</v>
      </c>
      <c r="K35" s="88"/>
      <c r="M35" s="89">
        <f t="shared" si="2"/>
        <v>3.7649916502201218E-3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2.2450000000000001</v>
      </c>
      <c r="J37" s="100">
        <v>2.2480000000000002</v>
      </c>
      <c r="K37" s="101" t="s">
        <v>17</v>
      </c>
      <c r="M37" s="89">
        <f t="shared" si="2"/>
        <v>1.3363028953229904E-3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1.9179999999999999</v>
      </c>
      <c r="J38" s="100">
        <v>1.92</v>
      </c>
      <c r="K38" s="101" t="s">
        <v>17</v>
      </c>
      <c r="M38" s="89">
        <f t="shared" si="2"/>
        <v>1.0427528675703867E-3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1.1919999999999999</v>
      </c>
      <c r="J39" s="78">
        <v>1.198</v>
      </c>
      <c r="K39" s="97" t="s">
        <v>44</v>
      </c>
      <c r="M39" s="89">
        <f t="shared" si="2"/>
        <v>5.0335570469798706E-3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108.00700000000001</v>
      </c>
      <c r="J45" s="134">
        <v>108.017</v>
      </c>
      <c r="K45" s="34"/>
      <c r="L45" s="34"/>
      <c r="M45" s="35">
        <f t="shared" ref="M45:M69" si="4">+(J45-I45)/I45</f>
        <v>9.2586591609718853E-5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104.82</v>
      </c>
      <c r="J46" s="55">
        <v>104.82899999999999</v>
      </c>
      <c r="K46" s="34"/>
      <c r="L46" s="34"/>
      <c r="M46" s="35">
        <f t="shared" si="4"/>
        <v>8.5861476817404513E-5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105.96</v>
      </c>
      <c r="J47" s="55">
        <v>105.97</v>
      </c>
      <c r="K47" s="34"/>
      <c r="L47" s="34"/>
      <c r="M47" s="35">
        <f t="shared" si="4"/>
        <v>9.437523593813813E-5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103.286</v>
      </c>
      <c r="J48" s="55">
        <v>103.29600000000001</v>
      </c>
      <c r="K48" s="34"/>
      <c r="L48" s="34"/>
      <c r="M48" s="35">
        <f t="shared" si="4"/>
        <v>9.6818542687345007E-5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103.93</v>
      </c>
      <c r="J49" s="55">
        <v>103.941</v>
      </c>
      <c r="K49" s="34"/>
      <c r="L49" s="34"/>
      <c r="M49" s="35">
        <f t="shared" si="4"/>
        <v>1.0584046954676878E-4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107.34399999999999</v>
      </c>
      <c r="J50" s="55">
        <v>107.36199999999999</v>
      </c>
      <c r="K50" s="34"/>
      <c r="L50" s="34"/>
      <c r="M50" s="35">
        <f t="shared" si="4"/>
        <v>1.6768519898644249E-4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104.48399999999999</v>
      </c>
      <c r="J51" s="55">
        <v>104.495</v>
      </c>
      <c r="K51" s="34"/>
      <c r="L51" s="34"/>
      <c r="M51" s="44">
        <f>+(J51-I51)/I51</f>
        <v>1.0527927721000241E-4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104.303</v>
      </c>
      <c r="J52" s="55">
        <v>104.313</v>
      </c>
      <c r="K52" s="34" t="s">
        <v>22</v>
      </c>
      <c r="L52" s="34"/>
      <c r="M52" s="35">
        <f>+(J52-I52)/I52</f>
        <v>9.5874519429020409E-5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104.773</v>
      </c>
      <c r="J53" s="55">
        <v>104.783</v>
      </c>
      <c r="K53" s="34"/>
      <c r="L53" s="34"/>
      <c r="M53" s="35">
        <f t="shared" si="4"/>
        <v>9.5444437021037064E-5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106.05500000000001</v>
      </c>
      <c r="J54" s="140">
        <v>106.06399999999999</v>
      </c>
      <c r="M54" s="7">
        <f t="shared" si="4"/>
        <v>8.4861628400227524E-5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102.292</v>
      </c>
      <c r="J55" s="140">
        <v>102.30200000000001</v>
      </c>
      <c r="K55" s="34"/>
      <c r="L55" s="34"/>
      <c r="M55" s="35">
        <f>+(J55-I54)/I54</f>
        <v>-3.5387299042949412E-2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104.721</v>
      </c>
      <c r="J56" s="55">
        <v>104.732</v>
      </c>
      <c r="K56" s="34"/>
      <c r="L56" s="34"/>
      <c r="M56" s="35">
        <f t="shared" si="4"/>
        <v>1.0504101374123318E-4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104.44</v>
      </c>
      <c r="J57" s="55">
        <v>104.45</v>
      </c>
      <c r="K57" s="34"/>
      <c r="L57" s="34"/>
      <c r="M57" s="35">
        <f t="shared" si="4"/>
        <v>9.574875526623053E-5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107.098</v>
      </c>
      <c r="J58" s="55">
        <v>107.108</v>
      </c>
      <c r="K58" s="34"/>
      <c r="L58" s="34"/>
      <c r="M58" s="35">
        <f t="shared" si="4"/>
        <v>9.3372425255421358E-5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106.15600000000001</v>
      </c>
      <c r="J59" s="55">
        <v>106.166</v>
      </c>
      <c r="K59" s="34" t="s">
        <v>22</v>
      </c>
      <c r="L59" s="34"/>
      <c r="M59" s="35">
        <f t="shared" si="4"/>
        <v>9.4200987226260457E-5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103.523</v>
      </c>
      <c r="J60" s="55">
        <v>103.532</v>
      </c>
      <c r="K60" s="34" t="s">
        <v>22</v>
      </c>
      <c r="L60" s="34"/>
      <c r="M60" s="35">
        <f t="shared" si="4"/>
        <v>8.6937202360831323E-5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103.006</v>
      </c>
      <c r="J61" s="55">
        <v>103.015</v>
      </c>
      <c r="K61" s="34"/>
      <c r="L61" s="34"/>
      <c r="M61" s="35">
        <f t="shared" si="4"/>
        <v>8.7373551055281638E-5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104.955</v>
      </c>
      <c r="J62" s="55">
        <v>104.965</v>
      </c>
      <c r="K62" s="34"/>
      <c r="L62" s="34"/>
      <c r="M62" s="35">
        <f>+(J62-I51)/I51</f>
        <v>4.603575667087868E-3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103.17</v>
      </c>
      <c r="J63" s="145">
        <v>103.181</v>
      </c>
      <c r="K63" s="34"/>
      <c r="L63" s="34"/>
      <c r="M63" s="35">
        <f t="shared" si="4"/>
        <v>1.0662014151396414E-4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104.06399999999999</v>
      </c>
      <c r="J64" s="55">
        <v>104.07899999999999</v>
      </c>
      <c r="K64" s="34"/>
      <c r="L64" s="34"/>
      <c r="M64" s="35">
        <f t="shared" si="4"/>
        <v>1.4414206642066968E-4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104.889</v>
      </c>
      <c r="J65" s="140">
        <v>104.89700000000001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103.12</v>
      </c>
      <c r="J66" s="55">
        <v>103.13</v>
      </c>
      <c r="K66" s="34"/>
      <c r="L66" s="34"/>
      <c r="M66" s="35">
        <f t="shared" si="4"/>
        <v>9.6974398758639495E-5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104.486</v>
      </c>
      <c r="J67" s="55">
        <v>104.495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105.13200000000001</v>
      </c>
      <c r="J68" s="55">
        <v>105.14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102.621</v>
      </c>
      <c r="J69" s="145">
        <v>102.63</v>
      </c>
      <c r="K69" s="34"/>
      <c r="L69" s="34"/>
      <c r="M69" s="35">
        <f t="shared" si="4"/>
        <v>8.7701347677379297E-5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10.525</v>
      </c>
      <c r="J71" s="160">
        <v>10.526</v>
      </c>
      <c r="K71" s="34"/>
      <c r="L71" s="34"/>
      <c r="M71" s="35">
        <f>+(J71-I71)/I71</f>
        <v>9.5011876484507913E-5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103.99</v>
      </c>
      <c r="J72" s="165">
        <v>104</v>
      </c>
      <c r="M72" s="89">
        <f>+(J72-I72)/I72</f>
        <v>9.6163092605107374E-5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104.146</v>
      </c>
      <c r="J73" s="169">
        <v>104.15600000000001</v>
      </c>
      <c r="M73" s="89">
        <f>+(J73-I73)/I73</f>
        <v>9.6019050179604751E-5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101.73</v>
      </c>
      <c r="J75" s="33">
        <v>101.803</v>
      </c>
      <c r="K75" s="88" t="s">
        <v>40</v>
      </c>
      <c r="M75" s="89">
        <f>+(J75-I75)/I75</f>
        <v>7.1758576624391323E-4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33">
        <v>1.0229999999999999</v>
      </c>
      <c r="H77" s="134">
        <v>70.831999999999994</v>
      </c>
      <c r="I77" s="134">
        <v>71.465000000000003</v>
      </c>
      <c r="J77" s="134">
        <v>71.384</v>
      </c>
      <c r="K77" s="34"/>
      <c r="L77" s="34"/>
      <c r="M77" s="35">
        <f t="shared" ref="M77:M91" si="6">+(J77-I77)/I77</f>
        <v>-1.1334219548030933E-3</v>
      </c>
      <c r="N77" s="34"/>
    </row>
    <row r="78" spans="1:14" ht="16.5" thickTop="1" thickBot="1">
      <c r="B78" s="175">
        <f t="shared" ref="B78:B91" si="7">+B77+1</f>
        <v>60</v>
      </c>
      <c r="C78" s="176" t="s">
        <v>114</v>
      </c>
      <c r="D78" s="177" t="s">
        <v>69</v>
      </c>
      <c r="E78" s="178">
        <v>34415</v>
      </c>
      <c r="F78" s="132">
        <v>41039</v>
      </c>
      <c r="G78" s="179">
        <v>2.2669999999999999</v>
      </c>
      <c r="H78" s="180">
        <v>150.572</v>
      </c>
      <c r="I78" s="180">
        <v>153.989</v>
      </c>
      <c r="J78" s="180">
        <v>154.21700000000001</v>
      </c>
      <c r="K78" s="34"/>
      <c r="L78" s="34"/>
      <c r="M78" s="35">
        <f t="shared" si="6"/>
        <v>1.4806252394652126E-3</v>
      </c>
      <c r="N78" s="34"/>
    </row>
    <row r="79" spans="1:14" ht="16.5" thickTop="1" thickBot="1">
      <c r="B79" s="175">
        <f t="shared" si="7"/>
        <v>61</v>
      </c>
      <c r="C79" s="176" t="s">
        <v>115</v>
      </c>
      <c r="D79" s="181" t="s">
        <v>69</v>
      </c>
      <c r="E79" s="178">
        <v>34415</v>
      </c>
      <c r="F79" s="132">
        <v>41039</v>
      </c>
      <c r="G79" s="179">
        <v>22.396000000000001</v>
      </c>
      <c r="H79" s="180">
        <v>1493.097</v>
      </c>
      <c r="I79" s="180">
        <v>1529.2760000000001</v>
      </c>
      <c r="J79" s="180">
        <v>1530.5360000000001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76" t="s">
        <v>116</v>
      </c>
      <c r="D80" s="182" t="s">
        <v>75</v>
      </c>
      <c r="E80" s="178">
        <v>34449</v>
      </c>
      <c r="F80" s="132">
        <v>41018</v>
      </c>
      <c r="G80" s="179">
        <v>2.423</v>
      </c>
      <c r="H80" s="180">
        <v>111.72499999999999</v>
      </c>
      <c r="I80" s="180">
        <v>113.002</v>
      </c>
      <c r="J80" s="180">
        <v>112.863</v>
      </c>
      <c r="K80" s="34"/>
      <c r="L80" s="34"/>
      <c r="M80" s="35">
        <f>+(J80-I80)/I80</f>
        <v>-1.2300667244827153E-3</v>
      </c>
      <c r="N80" s="34"/>
    </row>
    <row r="81" spans="1:20" ht="16.5" thickTop="1" thickBot="1">
      <c r="B81" s="175">
        <f t="shared" si="7"/>
        <v>63</v>
      </c>
      <c r="C81" s="183" t="s">
        <v>117</v>
      </c>
      <c r="D81" s="182" t="s">
        <v>75</v>
      </c>
      <c r="E81" s="178">
        <v>37196</v>
      </c>
      <c r="F81" s="132">
        <v>41018</v>
      </c>
      <c r="G81" s="179">
        <v>1.641</v>
      </c>
      <c r="H81" s="180">
        <v>110.651</v>
      </c>
      <c r="I81" s="180">
        <v>112.322</v>
      </c>
      <c r="J81" s="180">
        <v>112.173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76" t="s">
        <v>118</v>
      </c>
      <c r="D82" s="177" t="s">
        <v>46</v>
      </c>
      <c r="E82" s="178">
        <v>34311</v>
      </c>
      <c r="F82" s="132">
        <v>41057</v>
      </c>
      <c r="G82" s="179">
        <v>0.82799999999999996</v>
      </c>
      <c r="H82" s="180">
        <v>87.724000000000004</v>
      </c>
      <c r="I82" s="180">
        <v>90.894999999999996</v>
      </c>
      <c r="J82" s="180">
        <v>90.634</v>
      </c>
      <c r="K82" s="34"/>
      <c r="L82" s="34"/>
      <c r="M82" s="35">
        <f t="shared" si="6"/>
        <v>-2.8714450739864205E-3</v>
      </c>
      <c r="N82" s="34"/>
    </row>
    <row r="83" spans="1:20" ht="16.5" thickTop="1" thickBot="1">
      <c r="B83" s="175">
        <f t="shared" si="7"/>
        <v>65</v>
      </c>
      <c r="C83" s="176" t="s">
        <v>119</v>
      </c>
      <c r="D83" s="177" t="s">
        <v>82</v>
      </c>
      <c r="E83" s="178">
        <v>36367</v>
      </c>
      <c r="F83" s="132">
        <v>40987</v>
      </c>
      <c r="G83" s="179">
        <v>0.38600000000000001</v>
      </c>
      <c r="H83" s="180">
        <v>16.757000000000001</v>
      </c>
      <c r="I83" s="180">
        <v>16.925999999999998</v>
      </c>
      <c r="J83" s="180">
        <v>16.917999999999999</v>
      </c>
      <c r="K83" s="34"/>
      <c r="L83" s="34"/>
      <c r="M83" s="35">
        <f t="shared" si="6"/>
        <v>-4.7264563393590453E-4</v>
      </c>
      <c r="N83" s="34"/>
    </row>
    <row r="84" spans="1:20" ht="16.5" thickTop="1" thickBot="1">
      <c r="B84" s="175">
        <f t="shared" si="7"/>
        <v>66</v>
      </c>
      <c r="C84" s="176" t="s">
        <v>120</v>
      </c>
      <c r="D84" s="177" t="s">
        <v>90</v>
      </c>
      <c r="E84" s="178">
        <v>36857</v>
      </c>
      <c r="F84" s="132">
        <v>40995</v>
      </c>
      <c r="G84" s="179">
        <v>3.8980000000000001</v>
      </c>
      <c r="H84" s="180">
        <v>269.423</v>
      </c>
      <c r="I84" s="180">
        <v>272.85899999999998</v>
      </c>
      <c r="J84" s="180">
        <v>272.35300000000001</v>
      </c>
      <c r="K84" s="34"/>
      <c r="L84" s="34"/>
      <c r="M84" s="35">
        <f t="shared" si="6"/>
        <v>-1.8544376399531328E-3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76" t="s">
        <v>121</v>
      </c>
      <c r="D85" s="181" t="s">
        <v>94</v>
      </c>
      <c r="E85" s="178">
        <v>34599</v>
      </c>
      <c r="F85" s="132">
        <v>41047</v>
      </c>
      <c r="G85" s="179">
        <v>1.417</v>
      </c>
      <c r="H85" s="180">
        <v>39.445</v>
      </c>
      <c r="I85" s="180">
        <v>39.872</v>
      </c>
      <c r="J85" s="180">
        <v>39.802999999999997</v>
      </c>
      <c r="K85" s="34"/>
      <c r="L85" s="34"/>
      <c r="M85" s="35">
        <f t="shared" si="6"/>
        <v>-1.7305377207063257E-3</v>
      </c>
      <c r="N85" s="34"/>
    </row>
    <row r="86" spans="1:20" ht="15.75" customHeight="1" thickTop="1" thickBot="1">
      <c r="B86" s="175">
        <f t="shared" si="7"/>
        <v>68</v>
      </c>
      <c r="C86" s="183" t="s">
        <v>122</v>
      </c>
      <c r="D86" s="181" t="s">
        <v>98</v>
      </c>
      <c r="E86" s="178">
        <v>38777</v>
      </c>
      <c r="F86" s="132">
        <v>41054</v>
      </c>
      <c r="G86" s="179">
        <v>5.7009999999999996</v>
      </c>
      <c r="H86" s="184">
        <v>2463.9589999999998</v>
      </c>
      <c r="I86" s="184">
        <v>2508.2190000000001</v>
      </c>
      <c r="J86" s="184">
        <v>2505.5639999999999</v>
      </c>
      <c r="K86" s="34"/>
      <c r="L86" s="34"/>
      <c r="M86" s="35">
        <f t="shared" si="6"/>
        <v>-1.0585200096164648E-3</v>
      </c>
      <c r="N86" s="34"/>
    </row>
    <row r="87" spans="1:20" ht="13.5" customHeight="1" thickTop="1" thickBot="1">
      <c r="B87" s="175">
        <f t="shared" si="7"/>
        <v>69</v>
      </c>
      <c r="C87" s="176" t="s">
        <v>123</v>
      </c>
      <c r="D87" s="177" t="s">
        <v>100</v>
      </c>
      <c r="E87" s="178">
        <v>34423</v>
      </c>
      <c r="F87" s="132">
        <v>41046</v>
      </c>
      <c r="G87" s="179">
        <v>1.4670000000000001</v>
      </c>
      <c r="H87" s="180">
        <v>78.373999999999995</v>
      </c>
      <c r="I87" s="180">
        <v>78.825999999999993</v>
      </c>
      <c r="J87" s="180">
        <v>78.881</v>
      </c>
      <c r="K87" s="34"/>
      <c r="L87" s="34"/>
      <c r="M87" s="35">
        <f t="shared" si="6"/>
        <v>6.9773932458842044E-4</v>
      </c>
      <c r="N87" s="34"/>
    </row>
    <row r="88" spans="1:20" ht="16.5" thickTop="1" thickBot="1">
      <c r="B88" s="175">
        <f t="shared" si="7"/>
        <v>70</v>
      </c>
      <c r="C88" s="176" t="s">
        <v>124</v>
      </c>
      <c r="D88" s="177" t="s">
        <v>100</v>
      </c>
      <c r="E88" s="178">
        <v>34731</v>
      </c>
      <c r="F88" s="132">
        <v>41044</v>
      </c>
      <c r="G88" s="179">
        <v>1.3089999999999999</v>
      </c>
      <c r="H88" s="180">
        <v>58.042999999999999</v>
      </c>
      <c r="I88" s="180">
        <v>58.075000000000003</v>
      </c>
      <c r="J88" s="180">
        <v>58.045000000000002</v>
      </c>
      <c r="K88" s="34"/>
      <c r="L88" s="34"/>
      <c r="M88" s="35">
        <f t="shared" si="6"/>
        <v>-5.1657339647010131E-4</v>
      </c>
      <c r="N88" s="34"/>
    </row>
    <row r="89" spans="1:20" ht="16.5" thickTop="1" thickBot="1">
      <c r="B89" s="175">
        <f t="shared" si="7"/>
        <v>71</v>
      </c>
      <c r="C89" s="185" t="s">
        <v>125</v>
      </c>
      <c r="D89" s="186" t="s">
        <v>104</v>
      </c>
      <c r="E89" s="178">
        <v>36192</v>
      </c>
      <c r="F89" s="187">
        <v>41061</v>
      </c>
      <c r="G89" s="188">
        <v>1.2150000000000001</v>
      </c>
      <c r="H89" s="180">
        <v>99.438000000000002</v>
      </c>
      <c r="I89" s="180">
        <v>102.09</v>
      </c>
      <c r="J89" s="180">
        <v>102.072</v>
      </c>
      <c r="K89" s="34"/>
      <c r="L89" s="34"/>
      <c r="M89" s="35">
        <f>+(J90-I90)/I90</f>
        <v>8.7584080717906985E-6</v>
      </c>
      <c r="N89" s="34"/>
    </row>
    <row r="90" spans="1:20" ht="16.5" thickTop="1" thickBot="1">
      <c r="B90" s="175">
        <f t="shared" si="7"/>
        <v>72</v>
      </c>
      <c r="C90" s="189" t="s">
        <v>126</v>
      </c>
      <c r="D90" s="177" t="s">
        <v>104</v>
      </c>
      <c r="E90" s="178">
        <v>36297</v>
      </c>
      <c r="F90" s="187">
        <v>41061</v>
      </c>
      <c r="G90" s="179">
        <v>1.4239999999999999</v>
      </c>
      <c r="H90" s="180">
        <v>111.271</v>
      </c>
      <c r="I90" s="180">
        <v>114.176</v>
      </c>
      <c r="J90" s="180">
        <v>114.17700000000001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90">
        <f t="shared" si="7"/>
        <v>73</v>
      </c>
      <c r="C91" s="191" t="s">
        <v>127</v>
      </c>
      <c r="D91" s="186" t="s">
        <v>104</v>
      </c>
      <c r="E91" s="187">
        <v>36626</v>
      </c>
      <c r="F91" s="187">
        <v>41061</v>
      </c>
      <c r="G91" s="188">
        <v>0.33100000000000002</v>
      </c>
      <c r="H91" s="78">
        <v>99.760999999999996</v>
      </c>
      <c r="I91" s="78">
        <v>104.386</v>
      </c>
      <c r="J91" s="78">
        <v>104.30200000000001</v>
      </c>
      <c r="K91" s="34"/>
      <c r="L91" s="34"/>
      <c r="M91" s="35">
        <f t="shared" si="6"/>
        <v>-8.0470561186355425E-4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92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33">
        <v>0.28799999999999998</v>
      </c>
      <c r="H93" s="134">
        <v>11.554</v>
      </c>
      <c r="I93" s="134">
        <v>11.638999999999999</v>
      </c>
      <c r="J93" s="134">
        <v>11.63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76" t="s">
        <v>130</v>
      </c>
      <c r="D94" s="181" t="s">
        <v>13</v>
      </c>
      <c r="E94" s="178">
        <v>39084</v>
      </c>
      <c r="F94" s="132">
        <v>41060</v>
      </c>
      <c r="G94" s="179">
        <v>0.20699999999999999</v>
      </c>
      <c r="H94" s="180">
        <v>12.456</v>
      </c>
      <c r="I94" s="180">
        <v>12.583</v>
      </c>
      <c r="J94" s="180">
        <v>12.582000000000001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76" t="s">
        <v>131</v>
      </c>
      <c r="D95" s="181" t="s">
        <v>13</v>
      </c>
      <c r="E95" s="178">
        <v>39084</v>
      </c>
      <c r="F95" s="193">
        <v>41060</v>
      </c>
      <c r="G95" s="179">
        <v>0.17499999999999999</v>
      </c>
      <c r="H95" s="180">
        <v>15.426</v>
      </c>
      <c r="I95" s="180">
        <v>15.497999999999999</v>
      </c>
      <c r="J95" s="180">
        <v>15.478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76" t="s">
        <v>132</v>
      </c>
      <c r="D96" s="181" t="s">
        <v>13</v>
      </c>
      <c r="E96" s="178">
        <v>39084</v>
      </c>
      <c r="F96" s="132">
        <v>41060</v>
      </c>
      <c r="G96" s="179">
        <v>0.32500000000000001</v>
      </c>
      <c r="H96" s="180">
        <v>15.221</v>
      </c>
      <c r="I96" s="180">
        <v>15.51</v>
      </c>
      <c r="J96" s="180">
        <v>15.502000000000001</v>
      </c>
      <c r="K96" s="34"/>
      <c r="L96" s="34"/>
      <c r="M96" s="35"/>
      <c r="N96" s="34"/>
    </row>
    <row r="97" spans="1:14" ht="16.5" thickTop="1" thickBot="1">
      <c r="B97" s="175">
        <f t="shared" si="8"/>
        <v>78</v>
      </c>
      <c r="C97" s="194" t="s">
        <v>133</v>
      </c>
      <c r="D97" s="181" t="s">
        <v>69</v>
      </c>
      <c r="E97" s="178">
        <v>39994</v>
      </c>
      <c r="F97" s="132">
        <v>41039</v>
      </c>
      <c r="G97" s="195">
        <v>0.16700000000000001</v>
      </c>
      <c r="H97" s="180">
        <v>12.161</v>
      </c>
      <c r="I97" s="180">
        <v>12.398</v>
      </c>
      <c r="J97" s="180">
        <v>12.385</v>
      </c>
      <c r="K97" s="34"/>
      <c r="L97" s="34"/>
      <c r="M97" s="35"/>
      <c r="N97" s="34"/>
    </row>
    <row r="98" spans="1:14" ht="16.5" thickTop="1" thickBot="1">
      <c r="B98" s="175">
        <f t="shared" si="8"/>
        <v>79</v>
      </c>
      <c r="C98" s="194" t="s">
        <v>134</v>
      </c>
      <c r="D98" s="181" t="s">
        <v>69</v>
      </c>
      <c r="E98" s="178">
        <v>40848</v>
      </c>
      <c r="F98" s="178" t="s">
        <v>31</v>
      </c>
      <c r="G98" s="195" t="s">
        <v>31</v>
      </c>
      <c r="H98" s="180">
        <v>10.731</v>
      </c>
      <c r="I98" s="180">
        <v>10.962</v>
      </c>
      <c r="J98" s="180">
        <v>10.936</v>
      </c>
      <c r="K98" s="34"/>
      <c r="L98" s="34"/>
      <c r="M98" s="35"/>
      <c r="N98" s="34"/>
    </row>
    <row r="99" spans="1:14" ht="16.5" thickTop="1" thickBot="1">
      <c r="B99" s="175">
        <f>B98+1</f>
        <v>80</v>
      </c>
      <c r="C99" s="194" t="s">
        <v>135</v>
      </c>
      <c r="D99" s="181" t="s">
        <v>69</v>
      </c>
      <c r="E99" s="178">
        <v>40848</v>
      </c>
      <c r="F99" s="187" t="s">
        <v>31</v>
      </c>
      <c r="G99" s="195" t="s">
        <v>136</v>
      </c>
      <c r="H99" s="180">
        <v>10.515000000000001</v>
      </c>
      <c r="I99" s="180">
        <v>10.677</v>
      </c>
      <c r="J99" s="180">
        <v>10.662000000000001</v>
      </c>
      <c r="K99" s="34"/>
      <c r="L99" s="34"/>
      <c r="M99" s="35"/>
      <c r="N99" s="34"/>
    </row>
    <row r="100" spans="1:14" ht="16.5" thickTop="1" thickBot="1">
      <c r="B100" s="175">
        <f t="shared" si="8"/>
        <v>81</v>
      </c>
      <c r="C100" s="194" t="s">
        <v>137</v>
      </c>
      <c r="D100" s="181" t="s">
        <v>69</v>
      </c>
      <c r="E100" s="196">
        <v>40848</v>
      </c>
      <c r="F100" s="197" t="s">
        <v>31</v>
      </c>
      <c r="G100" s="198" t="s">
        <v>31</v>
      </c>
      <c r="H100" s="180">
        <v>10.686</v>
      </c>
      <c r="I100" s="180">
        <v>10.778</v>
      </c>
      <c r="J100" s="180">
        <v>10.768000000000001</v>
      </c>
      <c r="K100" s="34"/>
      <c r="L100" s="34"/>
      <c r="M100" s="35"/>
      <c r="N100" s="34"/>
    </row>
    <row r="101" spans="1:14" ht="16.5" thickTop="1" thickBot="1">
      <c r="B101" s="175">
        <f t="shared" si="8"/>
        <v>82</v>
      </c>
      <c r="C101" s="199" t="s">
        <v>138</v>
      </c>
      <c r="D101" s="177" t="s">
        <v>46</v>
      </c>
      <c r="E101" s="178">
        <v>39175</v>
      </c>
      <c r="F101" s="132">
        <v>41060</v>
      </c>
      <c r="G101" s="179">
        <v>1.9750000000000001</v>
      </c>
      <c r="H101" s="180">
        <v>123.67</v>
      </c>
      <c r="I101" s="180">
        <v>127.372</v>
      </c>
      <c r="J101" s="180">
        <v>127.044</v>
      </c>
      <c r="K101" s="34"/>
      <c r="L101" s="34"/>
      <c r="M101" s="35"/>
      <c r="N101" s="34"/>
    </row>
    <row r="102" spans="1:14" ht="16.5" thickTop="1" thickBot="1">
      <c r="B102" s="175">
        <f t="shared" si="8"/>
        <v>83</v>
      </c>
      <c r="C102" s="200" t="s">
        <v>139</v>
      </c>
      <c r="D102" s="177" t="s">
        <v>46</v>
      </c>
      <c r="E102" s="178">
        <v>39175</v>
      </c>
      <c r="F102" s="132">
        <v>41060</v>
      </c>
      <c r="G102" s="195">
        <v>2.2519999999999998</v>
      </c>
      <c r="H102" s="180">
        <v>125.22499999999999</v>
      </c>
      <c r="I102" s="180">
        <v>128.417</v>
      </c>
      <c r="J102" s="180">
        <v>128.19200000000001</v>
      </c>
      <c r="K102" s="34"/>
      <c r="L102" s="34"/>
      <c r="M102" s="35"/>
      <c r="N102" s="34"/>
    </row>
    <row r="103" spans="1:14" ht="16.5" thickTop="1" thickBot="1">
      <c r="B103" s="175">
        <f t="shared" si="8"/>
        <v>84</v>
      </c>
      <c r="C103" s="201" t="s">
        <v>140</v>
      </c>
      <c r="D103" s="202" t="s">
        <v>78</v>
      </c>
      <c r="E103" s="178">
        <v>40708</v>
      </c>
      <c r="F103" s="132">
        <v>41060</v>
      </c>
      <c r="G103" s="203">
        <v>3.2000000000000001E-2</v>
      </c>
      <c r="H103" s="180">
        <v>10.509</v>
      </c>
      <c r="I103" s="180">
        <v>10.826000000000001</v>
      </c>
      <c r="J103" s="180">
        <v>10.778</v>
      </c>
      <c r="K103" s="34"/>
      <c r="L103" s="34"/>
      <c r="M103" s="35"/>
      <c r="N103" s="34"/>
    </row>
    <row r="104" spans="1:14" ht="16.5" thickTop="1" thickBot="1">
      <c r="B104" s="175">
        <f t="shared" si="8"/>
        <v>85</v>
      </c>
      <c r="C104" s="93" t="s">
        <v>141</v>
      </c>
      <c r="D104" s="94" t="s">
        <v>100</v>
      </c>
      <c r="E104" s="178">
        <v>39699</v>
      </c>
      <c r="F104" s="193">
        <v>41031</v>
      </c>
      <c r="G104" s="203">
        <v>0.64</v>
      </c>
      <c r="H104" s="180">
        <v>111.01600000000001</v>
      </c>
      <c r="I104" s="180">
        <v>111.956</v>
      </c>
      <c r="J104" s="180">
        <v>111.267</v>
      </c>
      <c r="K104" s="34"/>
      <c r="L104" s="34"/>
      <c r="M104" s="35"/>
      <c r="N104" s="34"/>
    </row>
    <row r="105" spans="1:14" ht="16.5" thickTop="1" thickBot="1">
      <c r="B105" s="175">
        <f t="shared" si="8"/>
        <v>86</v>
      </c>
      <c r="C105" s="204" t="s">
        <v>142</v>
      </c>
      <c r="D105" s="205" t="s">
        <v>10</v>
      </c>
      <c r="E105" s="187">
        <v>39237</v>
      </c>
      <c r="F105" s="143">
        <v>41054</v>
      </c>
      <c r="G105" s="206">
        <v>0.18099999999999999</v>
      </c>
      <c r="H105" s="180">
        <v>19.855</v>
      </c>
      <c r="I105" s="180">
        <v>20.637</v>
      </c>
      <c r="J105" s="180">
        <v>20.614999999999998</v>
      </c>
      <c r="K105" s="34"/>
      <c r="L105" s="34"/>
      <c r="M105" s="35"/>
      <c r="N105" s="34"/>
    </row>
    <row r="106" spans="1:14" ht="16.5" thickTop="1" thickBot="1">
      <c r="B106" s="175">
        <f t="shared" si="8"/>
        <v>87</v>
      </c>
      <c r="C106" s="194" t="s">
        <v>143</v>
      </c>
      <c r="D106" s="181" t="s">
        <v>34</v>
      </c>
      <c r="E106" s="178">
        <v>40725</v>
      </c>
      <c r="F106" s="178" t="s">
        <v>31</v>
      </c>
      <c r="G106" s="206" t="s">
        <v>31</v>
      </c>
      <c r="H106" s="180">
        <v>86.962000000000003</v>
      </c>
      <c r="I106" s="180">
        <v>85.6</v>
      </c>
      <c r="J106" s="180">
        <v>85.301000000000002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75">
        <f>B106+1</f>
        <v>88</v>
      </c>
      <c r="C107" s="194" t="s">
        <v>144</v>
      </c>
      <c r="D107" s="181" t="s">
        <v>34</v>
      </c>
      <c r="E107" s="178">
        <v>40725</v>
      </c>
      <c r="F107" s="207" t="s">
        <v>31</v>
      </c>
      <c r="G107" s="208" t="s">
        <v>31</v>
      </c>
      <c r="H107" s="180">
        <v>88.457999999999998</v>
      </c>
      <c r="I107" s="180">
        <v>87.897000000000006</v>
      </c>
      <c r="J107" s="180">
        <v>87.85</v>
      </c>
      <c r="K107" s="34"/>
      <c r="L107" s="34"/>
      <c r="M107" s="35"/>
      <c r="N107" s="34"/>
    </row>
    <row r="108" spans="1:14" ht="15.75" thickTop="1">
      <c r="B108" s="175">
        <f t="shared" ref="B108:B111" si="9">B107+1</f>
        <v>89</v>
      </c>
      <c r="C108" s="209" t="s">
        <v>145</v>
      </c>
      <c r="D108" s="205" t="s">
        <v>146</v>
      </c>
      <c r="E108" s="210">
        <v>40910</v>
      </c>
      <c r="F108" s="211" t="s">
        <v>136</v>
      </c>
      <c r="G108" s="212" t="s">
        <v>136</v>
      </c>
      <c r="H108" s="180">
        <v>96.632999999999996</v>
      </c>
      <c r="I108" s="180">
        <v>97.376999999999995</v>
      </c>
      <c r="J108" s="180">
        <v>97.492999999999995</v>
      </c>
      <c r="K108" s="34"/>
      <c r="L108" s="34"/>
      <c r="M108" s="213"/>
      <c r="N108" s="34"/>
    </row>
    <row r="109" spans="1:14">
      <c r="B109" s="175">
        <f t="shared" si="9"/>
        <v>90</v>
      </c>
      <c r="C109" s="194" t="s">
        <v>147</v>
      </c>
      <c r="D109" s="181" t="s">
        <v>148</v>
      </c>
      <c r="E109" s="178">
        <v>41169</v>
      </c>
      <c r="F109" s="178" t="s">
        <v>136</v>
      </c>
      <c r="G109" s="214" t="s">
        <v>136</v>
      </c>
      <c r="H109" s="215">
        <v>96.430999999999997</v>
      </c>
      <c r="I109" s="180">
        <v>98.102000000000004</v>
      </c>
      <c r="J109" s="180">
        <v>98.064999999999998</v>
      </c>
      <c r="K109" s="34"/>
      <c r="L109" s="34"/>
      <c r="M109" s="213"/>
      <c r="N109" s="34"/>
    </row>
    <row r="110" spans="1:14">
      <c r="B110" s="175">
        <f t="shared" si="9"/>
        <v>91</v>
      </c>
      <c r="C110" s="194" t="s">
        <v>149</v>
      </c>
      <c r="D110" s="181" t="s">
        <v>148</v>
      </c>
      <c r="E110" s="178">
        <v>41169</v>
      </c>
      <c r="F110" s="178" t="s">
        <v>136</v>
      </c>
      <c r="G110" s="196" t="s">
        <v>136</v>
      </c>
      <c r="H110" s="216">
        <v>97.381</v>
      </c>
      <c r="I110" s="140">
        <v>99.510999999999996</v>
      </c>
      <c r="J110" s="140">
        <v>99.326999999999998</v>
      </c>
      <c r="K110" s="34"/>
      <c r="L110" s="34"/>
      <c r="M110" s="213"/>
      <c r="N110" s="34"/>
    </row>
    <row r="111" spans="1:14" ht="15.75" thickBot="1">
      <c r="B111" s="175">
        <f t="shared" si="9"/>
        <v>92</v>
      </c>
      <c r="C111" s="217" t="s">
        <v>150</v>
      </c>
      <c r="D111" s="218" t="s">
        <v>148</v>
      </c>
      <c r="E111" s="219">
        <v>41169</v>
      </c>
      <c r="F111" s="220" t="s">
        <v>136</v>
      </c>
      <c r="G111" s="221" t="s">
        <v>136</v>
      </c>
      <c r="H111" s="216">
        <v>96.659000000000006</v>
      </c>
      <c r="I111" s="222">
        <v>97.98</v>
      </c>
      <c r="J111" s="222">
        <v>97.944000000000003</v>
      </c>
      <c r="K111" s="34"/>
      <c r="L111" s="34"/>
      <c r="M111" s="213"/>
      <c r="N111" s="34"/>
    </row>
    <row r="112" spans="1:14" ht="16.5" customHeight="1" thickTop="1" thickBot="1">
      <c r="B112" s="154" t="s">
        <v>151</v>
      </c>
      <c r="C112" s="223"/>
      <c r="D112" s="223"/>
      <c r="E112" s="223"/>
      <c r="F112" s="223"/>
      <c r="G112" s="223"/>
      <c r="H112" s="223"/>
      <c r="I112" s="223"/>
      <c r="J112" s="224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33">
        <v>2.86</v>
      </c>
      <c r="H113" s="160">
        <v>98.265000000000001</v>
      </c>
      <c r="I113" s="160">
        <v>98.26</v>
      </c>
      <c r="J113" s="160">
        <v>99.426000000000002</v>
      </c>
      <c r="K113" s="97" t="s">
        <v>44</v>
      </c>
      <c r="M113" s="89">
        <f t="shared" ref="M113:M115" si="10">+(J113-I113)/I113</f>
        <v>1.1866476694483988E-2</v>
      </c>
      <c r="O113" s="6" t="s">
        <v>22</v>
      </c>
    </row>
    <row r="114" spans="2:15" ht="16.5" thickTop="1" thickBot="1">
      <c r="B114" s="225">
        <f>B113+1</f>
        <v>94</v>
      </c>
      <c r="C114" s="93" t="s">
        <v>153</v>
      </c>
      <c r="D114" s="181" t="s">
        <v>20</v>
      </c>
      <c r="E114" s="178">
        <v>40630</v>
      </c>
      <c r="F114" s="132">
        <v>41010</v>
      </c>
      <c r="G114" s="133">
        <v>1.54</v>
      </c>
      <c r="H114" s="140">
        <v>110.268</v>
      </c>
      <c r="I114" s="140">
        <v>111.289</v>
      </c>
      <c r="J114" s="140">
        <v>112.376</v>
      </c>
      <c r="K114" s="97" t="s">
        <v>44</v>
      </c>
      <c r="M114" s="89">
        <f t="shared" si="10"/>
        <v>9.7673624527132349E-3</v>
      </c>
    </row>
    <row r="115" spans="2:15" ht="16.5" thickTop="1" thickBot="1">
      <c r="B115" s="225">
        <f t="shared" ref="B115:B131" si="11">+B114+1</f>
        <v>95</v>
      </c>
      <c r="C115" s="176" t="s">
        <v>154</v>
      </c>
      <c r="D115" s="181" t="s">
        <v>75</v>
      </c>
      <c r="E115" s="178">
        <v>39097</v>
      </c>
      <c r="F115" s="132">
        <v>41018</v>
      </c>
      <c r="G115" s="195">
        <v>3.0659999999999998</v>
      </c>
      <c r="H115" s="180">
        <v>136.191</v>
      </c>
      <c r="I115" s="180">
        <v>136.06100000000001</v>
      </c>
      <c r="J115" s="180">
        <v>137.714</v>
      </c>
      <c r="K115" s="226" t="s">
        <v>155</v>
      </c>
      <c r="M115" s="89">
        <f t="shared" si="10"/>
        <v>1.214896259765834E-2</v>
      </c>
    </row>
    <row r="116" spans="2:15" ht="16.5" thickTop="1" thickBot="1">
      <c r="B116" s="225">
        <f t="shared" si="11"/>
        <v>96</v>
      </c>
      <c r="C116" s="194" t="s">
        <v>156</v>
      </c>
      <c r="D116" s="181" t="s">
        <v>78</v>
      </c>
      <c r="E116" s="178">
        <v>39958</v>
      </c>
      <c r="F116" s="132">
        <v>41060</v>
      </c>
      <c r="G116" s="195">
        <v>4.8000000000000001E-2</v>
      </c>
      <c r="H116" s="180">
        <v>10.882999999999999</v>
      </c>
      <c r="I116" s="180">
        <v>11</v>
      </c>
      <c r="J116" s="180">
        <v>11.055</v>
      </c>
      <c r="K116" s="88" t="s">
        <v>40</v>
      </c>
      <c r="M116" s="89">
        <f>+(J116-I116)/I116</f>
        <v>4.9999999999999741E-3</v>
      </c>
    </row>
    <row r="117" spans="2:15" ht="16.5" thickTop="1" thickBot="1">
      <c r="B117" s="225">
        <f t="shared" si="11"/>
        <v>97</v>
      </c>
      <c r="C117" s="194" t="s">
        <v>157</v>
      </c>
      <c r="D117" s="177" t="s">
        <v>78</v>
      </c>
      <c r="E117" s="178">
        <v>39503</v>
      </c>
      <c r="F117" s="132">
        <v>41060</v>
      </c>
      <c r="G117" s="179">
        <v>1.3160000000000001</v>
      </c>
      <c r="H117" s="180">
        <v>117.185</v>
      </c>
      <c r="I117" s="180">
        <v>118.977</v>
      </c>
      <c r="J117" s="180">
        <v>119.905</v>
      </c>
      <c r="K117" s="88" t="s">
        <v>40</v>
      </c>
      <c r="M117" s="89">
        <f>+(J117-I117)/I117</f>
        <v>7.7998268572917221E-3</v>
      </c>
    </row>
    <row r="118" spans="2:15" ht="16.5" thickTop="1" thickBot="1">
      <c r="B118" s="225">
        <f t="shared" si="11"/>
        <v>98</v>
      </c>
      <c r="C118" s="194" t="s">
        <v>158</v>
      </c>
      <c r="D118" s="181" t="s">
        <v>78</v>
      </c>
      <c r="E118" s="178">
        <v>39503</v>
      </c>
      <c r="F118" s="132">
        <v>41060</v>
      </c>
      <c r="G118" s="179">
        <v>2.6259999999999999</v>
      </c>
      <c r="H118" s="180">
        <v>116.684</v>
      </c>
      <c r="I118" s="180">
        <v>117.38800000000001</v>
      </c>
      <c r="J118" s="180">
        <v>118.29900000000001</v>
      </c>
      <c r="K118" s="88" t="s">
        <v>40</v>
      </c>
      <c r="M118" s="89">
        <f>+(J118-I118)/I118</f>
        <v>7.7605888165741075E-3</v>
      </c>
    </row>
    <row r="119" spans="2:15" ht="16.5" thickTop="1" thickBot="1">
      <c r="B119" s="225">
        <f t="shared" si="11"/>
        <v>99</v>
      </c>
      <c r="C119" s="194" t="s">
        <v>159</v>
      </c>
      <c r="D119" s="205" t="s">
        <v>160</v>
      </c>
      <c r="E119" s="178">
        <v>40543</v>
      </c>
      <c r="F119" s="227">
        <v>41026</v>
      </c>
      <c r="G119" s="188">
        <v>0.25700000000000001</v>
      </c>
      <c r="H119" s="180">
        <v>103.916</v>
      </c>
      <c r="I119" s="180">
        <v>104.38800000000001</v>
      </c>
      <c r="J119" s="180">
        <v>104.21299999999999</v>
      </c>
      <c r="K119" s="92" t="s">
        <v>42</v>
      </c>
      <c r="M119" s="89">
        <f t="shared" ref="M119:M131" si="12">+(J119-I119)/I119</f>
        <v>-1.6764379047401173E-3</v>
      </c>
    </row>
    <row r="120" spans="2:15" ht="16.5" thickTop="1" thickBot="1">
      <c r="B120" s="225">
        <f t="shared" si="11"/>
        <v>100</v>
      </c>
      <c r="C120" s="194" t="s">
        <v>161</v>
      </c>
      <c r="D120" s="205" t="s">
        <v>160</v>
      </c>
      <c r="E120" s="178">
        <v>40543</v>
      </c>
      <c r="F120" s="228">
        <v>41026</v>
      </c>
      <c r="G120" s="229">
        <v>0.999</v>
      </c>
      <c r="H120" s="180">
        <v>100.73399999999999</v>
      </c>
      <c r="I120" s="180">
        <v>100.803</v>
      </c>
      <c r="J120" s="180">
        <v>100.71899999999999</v>
      </c>
      <c r="K120" s="92" t="s">
        <v>42</v>
      </c>
      <c r="M120" s="89">
        <f t="shared" si="12"/>
        <v>-8.3330853248418386E-4</v>
      </c>
    </row>
    <row r="121" spans="2:15" ht="16.5" thickTop="1" thickBot="1">
      <c r="B121" s="225">
        <f t="shared" si="11"/>
        <v>101</v>
      </c>
      <c r="C121" s="183" t="s">
        <v>162</v>
      </c>
      <c r="D121" s="181" t="s">
        <v>87</v>
      </c>
      <c r="E121" s="178">
        <v>38671</v>
      </c>
      <c r="F121" s="132">
        <v>41050</v>
      </c>
      <c r="G121" s="179">
        <v>1.526</v>
      </c>
      <c r="H121" s="180">
        <v>180.58600000000001</v>
      </c>
      <c r="I121" s="180">
        <v>185.91200000000001</v>
      </c>
      <c r="J121" s="180">
        <v>191.01</v>
      </c>
      <c r="K121" s="88" t="s">
        <v>40</v>
      </c>
      <c r="M121" s="89">
        <f t="shared" si="12"/>
        <v>2.7421575799302812E-2</v>
      </c>
    </row>
    <row r="122" spans="2:15" ht="16.5" thickTop="1" thickBot="1">
      <c r="B122" s="225">
        <f t="shared" si="11"/>
        <v>102</v>
      </c>
      <c r="C122" s="183" t="s">
        <v>163</v>
      </c>
      <c r="D122" s="181" t="s">
        <v>87</v>
      </c>
      <c r="E122" s="178">
        <v>38671</v>
      </c>
      <c r="F122" s="132">
        <v>41050</v>
      </c>
      <c r="G122" s="179">
        <v>1.9350000000000001</v>
      </c>
      <c r="H122" s="180">
        <v>161.095</v>
      </c>
      <c r="I122" s="180">
        <v>163.96299999999999</v>
      </c>
      <c r="J122" s="180">
        <v>166.911</v>
      </c>
      <c r="K122" s="88" t="s">
        <v>40</v>
      </c>
      <c r="M122" s="89">
        <f t="shared" si="12"/>
        <v>1.7979666144191112E-2</v>
      </c>
    </row>
    <row r="123" spans="2:15" ht="16.5" thickTop="1" thickBot="1">
      <c r="B123" s="225">
        <f t="shared" si="11"/>
        <v>103</v>
      </c>
      <c r="C123" s="183" t="s">
        <v>164</v>
      </c>
      <c r="D123" s="181" t="s">
        <v>87</v>
      </c>
      <c r="E123" s="178">
        <v>38671</v>
      </c>
      <c r="F123" s="132">
        <v>41050</v>
      </c>
      <c r="G123" s="179">
        <v>3.7320000000000002</v>
      </c>
      <c r="H123" s="180">
        <v>142.68600000000001</v>
      </c>
      <c r="I123" s="180">
        <v>143.886</v>
      </c>
      <c r="J123" s="180">
        <v>144.559</v>
      </c>
      <c r="K123" s="88" t="s">
        <v>40</v>
      </c>
      <c r="M123" s="89">
        <f t="shared" si="12"/>
        <v>4.6773139846823311E-3</v>
      </c>
    </row>
    <row r="124" spans="2:15" ht="15.75" customHeight="1" thickTop="1" thickBot="1">
      <c r="B124" s="225">
        <f t="shared" si="11"/>
        <v>104</v>
      </c>
      <c r="C124" s="183" t="s">
        <v>165</v>
      </c>
      <c r="D124" s="181" t="s">
        <v>87</v>
      </c>
      <c r="E124" s="178">
        <v>38835</v>
      </c>
      <c r="F124" s="132">
        <v>41050</v>
      </c>
      <c r="G124" s="179">
        <v>64.641999999999996</v>
      </c>
      <c r="H124" s="184">
        <v>9973.7060000000001</v>
      </c>
      <c r="I124" s="184">
        <v>10097.178</v>
      </c>
      <c r="J124" s="184">
        <v>10480.263999999999</v>
      </c>
      <c r="K124" s="88" t="s">
        <v>40</v>
      </c>
      <c r="M124" s="89">
        <f t="shared" si="12"/>
        <v>3.7939907566252602E-2</v>
      </c>
    </row>
    <row r="125" spans="2:15" ht="16.5" thickTop="1" thickBot="1">
      <c r="B125" s="225">
        <f t="shared" si="11"/>
        <v>105</v>
      </c>
      <c r="C125" s="194" t="s">
        <v>166</v>
      </c>
      <c r="D125" s="181" t="s">
        <v>87</v>
      </c>
      <c r="E125" s="178">
        <v>40014</v>
      </c>
      <c r="F125" s="132" t="s">
        <v>31</v>
      </c>
      <c r="G125" s="195" t="s">
        <v>31</v>
      </c>
      <c r="H125" s="180">
        <v>20.318999999999999</v>
      </c>
      <c r="I125" s="180">
        <v>20.82</v>
      </c>
      <c r="J125" s="180">
        <v>21.651</v>
      </c>
      <c r="K125" s="88" t="s">
        <v>40</v>
      </c>
      <c r="M125" s="89">
        <f t="shared" si="12"/>
        <v>3.9913544668587875E-2</v>
      </c>
    </row>
    <row r="126" spans="2:15" ht="16.5" thickTop="1" thickBot="1">
      <c r="B126" s="225">
        <f t="shared" si="11"/>
        <v>106</v>
      </c>
      <c r="C126" s="194" t="s">
        <v>167</v>
      </c>
      <c r="D126" s="181" t="s">
        <v>87</v>
      </c>
      <c r="E126" s="178">
        <v>40455</v>
      </c>
      <c r="F126" s="132" t="s">
        <v>31</v>
      </c>
      <c r="G126" s="195" t="s">
        <v>31</v>
      </c>
      <c r="H126" s="180">
        <v>139.386</v>
      </c>
      <c r="I126" s="180">
        <v>141.934</v>
      </c>
      <c r="J126" s="180">
        <v>141.37799999999999</v>
      </c>
      <c r="K126" s="88" t="s">
        <v>40</v>
      </c>
      <c r="M126" s="89">
        <f t="shared" si="12"/>
        <v>-3.917313681006747E-3</v>
      </c>
    </row>
    <row r="127" spans="2:15" ht="16.5" thickTop="1" thickBot="1">
      <c r="B127" s="225">
        <f t="shared" si="11"/>
        <v>107</v>
      </c>
      <c r="C127" s="194" t="s">
        <v>168</v>
      </c>
      <c r="D127" s="181" t="s">
        <v>98</v>
      </c>
      <c r="E127" s="178">
        <v>40057</v>
      </c>
      <c r="F127" s="132" t="s">
        <v>31</v>
      </c>
      <c r="G127" s="195" t="s">
        <v>31</v>
      </c>
      <c r="H127" s="184">
        <v>1551.1849999999999</v>
      </c>
      <c r="I127" s="184">
        <v>1570.99</v>
      </c>
      <c r="J127" s="184">
        <v>1578.434</v>
      </c>
      <c r="K127" s="88" t="s">
        <v>40</v>
      </c>
      <c r="M127" s="89">
        <f t="shared" si="12"/>
        <v>4.7384133571823882E-3</v>
      </c>
    </row>
    <row r="128" spans="2:15" ht="16.5" thickTop="1" thickBot="1">
      <c r="B128" s="225">
        <f t="shared" si="11"/>
        <v>108</v>
      </c>
      <c r="C128" s="194" t="s">
        <v>169</v>
      </c>
      <c r="D128" s="181" t="s">
        <v>98</v>
      </c>
      <c r="E128" s="178">
        <v>40690</v>
      </c>
      <c r="F128" s="132" t="s">
        <v>31</v>
      </c>
      <c r="G128" s="195" t="s">
        <v>31</v>
      </c>
      <c r="H128" s="180">
        <v>112.651</v>
      </c>
      <c r="I128" s="180">
        <v>114.82599999999999</v>
      </c>
      <c r="J128" s="180">
        <v>113.82899999999999</v>
      </c>
      <c r="K128" s="92" t="s">
        <v>42</v>
      </c>
      <c r="M128" s="89">
        <f t="shared" si="12"/>
        <v>-8.6827025238186469E-3</v>
      </c>
    </row>
    <row r="129" spans="2:13" ht="16.5" thickTop="1" thickBot="1">
      <c r="B129" s="225">
        <f t="shared" si="11"/>
        <v>109</v>
      </c>
      <c r="C129" s="194" t="s">
        <v>170</v>
      </c>
      <c r="D129" s="230" t="s">
        <v>171</v>
      </c>
      <c r="E129" s="178">
        <v>40205</v>
      </c>
      <c r="F129" s="132">
        <v>40744</v>
      </c>
      <c r="G129" s="195">
        <v>1.5820000000000001</v>
      </c>
      <c r="H129" s="180">
        <v>91.582999999999998</v>
      </c>
      <c r="I129" s="180">
        <v>91.082999999999998</v>
      </c>
      <c r="J129" s="180">
        <v>91.212000000000003</v>
      </c>
      <c r="K129" s="97" t="s">
        <v>44</v>
      </c>
      <c r="M129" s="89">
        <f t="shared" si="12"/>
        <v>1.4162906360133602E-3</v>
      </c>
    </row>
    <row r="130" spans="2:13" ht="16.5" thickTop="1" thickBot="1">
      <c r="B130" s="225">
        <f t="shared" si="11"/>
        <v>110</v>
      </c>
      <c r="C130" s="194" t="s">
        <v>172</v>
      </c>
      <c r="D130" s="230" t="s">
        <v>171</v>
      </c>
      <c r="E130" s="178">
        <v>40240</v>
      </c>
      <c r="F130" s="132">
        <v>40744</v>
      </c>
      <c r="G130" s="195">
        <v>2.927</v>
      </c>
      <c r="H130" s="180">
        <v>115.51</v>
      </c>
      <c r="I130" s="180">
        <v>115.712</v>
      </c>
      <c r="J130" s="180">
        <v>120.229</v>
      </c>
      <c r="K130" s="97" t="s">
        <v>44</v>
      </c>
      <c r="M130" s="89">
        <f t="shared" si="12"/>
        <v>3.9036573561946869E-2</v>
      </c>
    </row>
    <row r="131" spans="2:13" ht="16.5" thickTop="1" thickBot="1">
      <c r="B131" s="231">
        <f t="shared" si="11"/>
        <v>111</v>
      </c>
      <c r="C131" s="232" t="s">
        <v>173</v>
      </c>
      <c r="D131" s="233" t="s">
        <v>146</v>
      </c>
      <c r="E131" s="234">
        <v>40147</v>
      </c>
      <c r="F131" s="234">
        <v>41060</v>
      </c>
      <c r="G131" s="235">
        <v>115.372</v>
      </c>
      <c r="H131" s="236">
        <v>9259.5949999999993</v>
      </c>
      <c r="I131" s="236">
        <v>9584.3539999999994</v>
      </c>
      <c r="J131" s="236">
        <v>9631.5360000000001</v>
      </c>
      <c r="K131" s="88" t="s">
        <v>40</v>
      </c>
      <c r="M131" s="89">
        <f t="shared" si="12"/>
        <v>4.922814829251998E-3</v>
      </c>
    </row>
    <row r="132" spans="2:13" ht="16.5" customHeight="1" thickTop="1" thickBot="1">
      <c r="B132" s="154" t="s">
        <v>174</v>
      </c>
      <c r="C132" s="223"/>
      <c r="D132" s="223"/>
      <c r="E132" s="223"/>
      <c r="F132" s="223"/>
      <c r="G132" s="223"/>
      <c r="H132" s="223"/>
      <c r="I132" s="223"/>
      <c r="J132" s="224"/>
      <c r="M132" s="82"/>
    </row>
    <row r="133" spans="2:13" ht="16.5" customHeight="1" thickTop="1" thickBot="1">
      <c r="B133" s="231">
        <v>112</v>
      </c>
      <c r="C133" s="232" t="s">
        <v>175</v>
      </c>
      <c r="D133" s="233" t="s">
        <v>92</v>
      </c>
      <c r="E133" s="234">
        <v>41317</v>
      </c>
      <c r="F133" s="234" t="s">
        <v>136</v>
      </c>
      <c r="G133" s="234" t="s">
        <v>136</v>
      </c>
      <c r="H133" s="234" t="s">
        <v>136</v>
      </c>
      <c r="I133" s="237">
        <v>9.9619999999999997</v>
      </c>
      <c r="J133" s="237">
        <v>10.012</v>
      </c>
      <c r="K133" s="88" t="s">
        <v>40</v>
      </c>
      <c r="M133" s="89">
        <f t="shared" ref="M133" si="13">+(J133-I133)/I133</f>
        <v>5.0190724754066163E-3</v>
      </c>
    </row>
    <row r="134" spans="2:13" s="240" customFormat="1" ht="15.75" thickTop="1">
      <c r="B134" s="238" t="s">
        <v>176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M134" s="241"/>
    </row>
    <row r="135" spans="2:13" s="240" customFormat="1">
      <c r="B135" s="238" t="s">
        <v>177</v>
      </c>
      <c r="C135" s="239"/>
      <c r="D135" s="239"/>
      <c r="E135" s="239"/>
      <c r="F135" s="239"/>
      <c r="G135" s="239"/>
      <c r="H135" s="239"/>
      <c r="I135" s="239"/>
      <c r="J135" s="239"/>
      <c r="K135" s="239"/>
      <c r="M135" s="241"/>
    </row>
    <row r="136" spans="2:13" s="240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40" customFormat="1">
      <c r="B137" s="242"/>
      <c r="C137" s="243" t="s">
        <v>22</v>
      </c>
      <c r="D137" s="243"/>
      <c r="E137" s="242"/>
      <c r="F137" s="242"/>
      <c r="G137" s="242"/>
      <c r="H137" s="242"/>
      <c r="I137" s="242"/>
      <c r="J137" s="244"/>
      <c r="M137" s="241"/>
    </row>
    <row r="138" spans="2:13" s="240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40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40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40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40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40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40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40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40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40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40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40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40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40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40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40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40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40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40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40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40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40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40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40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40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40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40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40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40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40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40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40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40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40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40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40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40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40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40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40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40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40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40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40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40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40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40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40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40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40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40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40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40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40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40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40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40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40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40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40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40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40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40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40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40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40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40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40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40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40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40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40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40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40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40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40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40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40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40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40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40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40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40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40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40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40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40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40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40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40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40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40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40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40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40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40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40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40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40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40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40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40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40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40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40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40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40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40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40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40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40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40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40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40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40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40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40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40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40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40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40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40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40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40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40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40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40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40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40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40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40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40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40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40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40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40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40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40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40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40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40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40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40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40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40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40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40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40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40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40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40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40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40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40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40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40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40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40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40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40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40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40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40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40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40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40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40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40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40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40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40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40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40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40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40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40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40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40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40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40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40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40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40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40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40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40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40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40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40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40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40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40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40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40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40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40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40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40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40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40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40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40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40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40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40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40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40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40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40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40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40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40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40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40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40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40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40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40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40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40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40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40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40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40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40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40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40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40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40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40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40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40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40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40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40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40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40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40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40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40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40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40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40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40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40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40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40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40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40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40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40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40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40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40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40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40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40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40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40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40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40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40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40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40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40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40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40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40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40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40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40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40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40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40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40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40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40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40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40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40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40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40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40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40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40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40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40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40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40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40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40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40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40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40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40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40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40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40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40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40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40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40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40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40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40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40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40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40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40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40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40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40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40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40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40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40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40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40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40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40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40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40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40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40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40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40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40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40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40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40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40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40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40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40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40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40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40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40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40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40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40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40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40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40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40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40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40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40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40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40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40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40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40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40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40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40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40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40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40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40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40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40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40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241"/>
    </row>
    <row r="501" spans="2:13" s="240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241"/>
    </row>
    <row r="502" spans="2:13" s="240" customFormat="1">
      <c r="B502" s="242"/>
      <c r="C502" s="243"/>
      <c r="D502" s="243"/>
      <c r="E502" s="242"/>
      <c r="F502" s="242"/>
      <c r="G502" s="242"/>
      <c r="H502" s="242"/>
      <c r="I502" s="242"/>
      <c r="J502" s="244"/>
      <c r="M502" s="7"/>
    </row>
    <row r="503" spans="2:13" s="240" customFormat="1">
      <c r="B503" s="242"/>
      <c r="C503" s="243"/>
      <c r="D503" s="243"/>
      <c r="E503" s="242"/>
      <c r="F503" s="242"/>
      <c r="G503" s="242"/>
      <c r="H503" s="242"/>
      <c r="I503" s="242"/>
      <c r="J503" s="24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vl13-03-2013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2013-03-13T14:32:31Z</dcterms:created>
  <dcterms:modified xsi:type="dcterms:W3CDTF">2013-03-13T14:33:09Z</dcterms:modified>
</cp:coreProperties>
</file>