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11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<sst xmlns="http://schemas.openxmlformats.org/spreadsheetml/2006/main" count="361" uniqueCount="197">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</sst>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79" xfId="3" applyNumberFormat="1" applyFont="1" applyFill="1" applyBorder="1" applyAlignment="1">
      <alignment horizontal="right"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8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6" fillId="0" borderId="0" xfId="1" applyFont="1" applyFill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89" xfId="1" applyFont="1" applyFill="1" applyBorder="1" applyAlignment="1">
      <alignment horizontal="center" vertical="center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39" workbookViewId="0">
      <selection activeCell="J142" sqref="J142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0" t="s">
        <v>0</v>
      </c>
      <c r="C1" s="391"/>
      <c r="D1" s="392" t="s">
        <v>1</v>
      </c>
      <c r="E1" s="393" t="s">
        <v>2</v>
      </c>
      <c r="F1" s="394"/>
      <c r="G1" s="399" t="s">
        <v>3</v>
      </c>
      <c r="H1" s="391"/>
      <c r="I1" s="392" t="s">
        <v>4</v>
      </c>
      <c r="J1" s="402" t="s">
        <v>5</v>
      </c>
    </row>
    <row r="2" spans="2:14" ht="15.75" customHeight="1">
      <c r="B2" s="348"/>
      <c r="C2" s="349"/>
      <c r="D2" s="353"/>
      <c r="E2" s="395"/>
      <c r="F2" s="396"/>
      <c r="G2" s="400"/>
      <c r="H2" s="349"/>
      <c r="I2" s="353"/>
      <c r="J2" s="403"/>
    </row>
    <row r="3" spans="2:14" ht="4.5" customHeight="1" thickBot="1">
      <c r="B3" s="350"/>
      <c r="C3" s="351"/>
      <c r="D3" s="354"/>
      <c r="E3" s="397"/>
      <c r="F3" s="398"/>
      <c r="G3" s="401"/>
      <c r="H3" s="351"/>
      <c r="I3" s="354"/>
      <c r="J3" s="404"/>
    </row>
    <row r="4" spans="2:14" ht="18" customHeight="1" thickTop="1" thickBot="1">
      <c r="B4" s="386" t="s">
        <v>6</v>
      </c>
      <c r="C4" s="387"/>
      <c r="D4" s="387"/>
      <c r="E4" s="387"/>
      <c r="F4" s="387"/>
      <c r="G4" s="387"/>
      <c r="H4" s="387"/>
      <c r="I4" s="387"/>
      <c r="J4" s="388"/>
      <c r="M4" s="3" t="s">
        <v>7</v>
      </c>
    </row>
    <row r="5" spans="2:14" ht="17.25" customHeight="1" thickTop="1" thickBot="1">
      <c r="B5" s="374" t="s">
        <v>8</v>
      </c>
      <c r="C5" s="387"/>
      <c r="D5" s="387"/>
      <c r="E5" s="387"/>
      <c r="F5" s="387"/>
      <c r="G5" s="387"/>
      <c r="H5" s="387"/>
      <c r="I5" s="38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5">
        <v>33805</v>
      </c>
      <c r="F6" s="366"/>
      <c r="G6" s="9"/>
      <c r="H6" s="10">
        <v>153.07900000000001</v>
      </c>
      <c r="I6" s="11">
        <v>157.60599999999999</v>
      </c>
      <c r="J6" s="11">
        <v>157.62100000000001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89">
        <v>39188</v>
      </c>
      <c r="F7" s="373"/>
      <c r="G7" s="17"/>
      <c r="H7" s="18">
        <v>103.089</v>
      </c>
      <c r="I7" s="18">
        <v>106.295</v>
      </c>
      <c r="J7" s="18">
        <v>106.306</v>
      </c>
      <c r="K7" s="12"/>
      <c r="L7" s="12"/>
      <c r="M7" s="13"/>
      <c r="N7" s="12"/>
    </row>
    <row r="8" spans="2:14" ht="18" customHeight="1" thickTop="1" thickBot="1">
      <c r="B8" s="374" t="s">
        <v>13</v>
      </c>
      <c r="C8" s="324"/>
      <c r="D8" s="324"/>
      <c r="E8" s="324"/>
      <c r="F8" s="324"/>
      <c r="G8" s="324"/>
      <c r="H8" s="324"/>
      <c r="I8" s="324"/>
      <c r="J8" s="375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5">
        <v>39084</v>
      </c>
      <c r="F9" s="382"/>
      <c r="G9" s="22"/>
      <c r="H9" s="22">
        <v>13.51</v>
      </c>
      <c r="I9" s="22">
        <v>13.957000000000001</v>
      </c>
      <c r="J9" s="22">
        <v>13.9584696728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79">
        <v>42003</v>
      </c>
      <c r="F10" s="383"/>
      <c r="G10" s="26"/>
      <c r="H10" s="26">
        <v>99.995000000000005</v>
      </c>
      <c r="I10" s="26">
        <v>102.289</v>
      </c>
      <c r="J10" s="26">
        <v>102.29900000000001</v>
      </c>
      <c r="K10" s="12"/>
      <c r="L10" s="12"/>
      <c r="M10" s="13"/>
      <c r="N10" s="12"/>
    </row>
    <row r="11" spans="2:14" ht="18" customHeight="1" thickTop="1" thickBot="1">
      <c r="B11" s="374" t="s">
        <v>18</v>
      </c>
      <c r="C11" s="324"/>
      <c r="D11" s="324"/>
      <c r="E11" s="324"/>
      <c r="F11" s="324"/>
      <c r="G11" s="324"/>
      <c r="H11" s="324"/>
      <c r="I11" s="324"/>
      <c r="J11" s="375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84">
        <v>38740</v>
      </c>
      <c r="F12" s="385"/>
      <c r="H12" s="11">
        <v>1.3919999999999999</v>
      </c>
      <c r="I12" s="11">
        <v>1.4379999999999999</v>
      </c>
      <c r="J12" s="11">
        <v>1.4390000000000001</v>
      </c>
      <c r="K12" s="31" t="s">
        <v>21</v>
      </c>
      <c r="L12" s="12"/>
      <c r="M12" s="13">
        <f t="shared" ref="M12" si="0">+(J12-I12)/I12</f>
        <v>6.9541029207240048E-4</v>
      </c>
      <c r="N12" s="12"/>
    </row>
    <row r="13" spans="2:14" ht="18" customHeight="1" thickTop="1" thickBot="1">
      <c r="B13" s="374" t="s">
        <v>22</v>
      </c>
      <c r="C13" s="324"/>
      <c r="D13" s="324"/>
      <c r="E13" s="324"/>
      <c r="F13" s="324"/>
      <c r="G13" s="324"/>
      <c r="H13" s="324"/>
      <c r="I13" s="324"/>
      <c r="J13" s="375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5">
        <v>33878</v>
      </c>
      <c r="F14" s="366"/>
      <c r="G14" s="36"/>
      <c r="H14" s="37">
        <v>37.429000000000002</v>
      </c>
      <c r="I14" s="38">
        <v>38.564999999999998</v>
      </c>
      <c r="J14" s="38">
        <v>38.567999999999998</v>
      </c>
      <c r="K14" s="12"/>
      <c r="L14" s="12"/>
      <c r="M14" s="39">
        <f t="shared" ref="M14:M15" si="1">+(J14-I14)/I14</f>
        <v>7.779074290159766E-5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79">
        <v>34106</v>
      </c>
      <c r="F15" s="342"/>
      <c r="G15" s="43"/>
      <c r="H15" s="44">
        <v>50.905999999999999</v>
      </c>
      <c r="I15" s="44">
        <v>52.298999999999999</v>
      </c>
      <c r="J15" s="44">
        <v>52.305999999999997</v>
      </c>
      <c r="K15" s="12"/>
      <c r="L15" s="12"/>
      <c r="M15" s="39">
        <f t="shared" si="1"/>
        <v>1.3384577142962382E-4</v>
      </c>
      <c r="N15" s="12"/>
    </row>
    <row r="16" spans="2:14" ht="14.25" customHeight="1" thickTop="1" thickBot="1">
      <c r="B16" s="374" t="s">
        <v>26</v>
      </c>
      <c r="C16" s="324"/>
      <c r="D16" s="324"/>
      <c r="E16" s="324"/>
      <c r="F16" s="324"/>
      <c r="G16" s="324"/>
      <c r="H16" s="324"/>
      <c r="I16" s="324"/>
      <c r="J16" s="375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380">
        <v>39540</v>
      </c>
      <c r="F17" s="381"/>
      <c r="G17" s="49"/>
      <c r="H17" s="50">
        <v>164.46</v>
      </c>
      <c r="I17" s="38">
        <v>134.744</v>
      </c>
      <c r="J17" s="38">
        <v>134.17500000000001</v>
      </c>
      <c r="K17" s="12"/>
      <c r="L17" s="12"/>
      <c r="M17" s="13"/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76">
        <v>39540</v>
      </c>
      <c r="F18" s="377"/>
      <c r="G18" s="54"/>
      <c r="H18" s="37">
        <v>578.30399999999997</v>
      </c>
      <c r="I18" s="18">
        <v>508.95600000000002</v>
      </c>
      <c r="J18" s="18">
        <v>505.83199999999999</v>
      </c>
      <c r="K18" s="12"/>
      <c r="L18" s="12"/>
      <c r="M18" s="13"/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76">
        <v>39736</v>
      </c>
      <c r="F19" s="377"/>
      <c r="G19" s="56"/>
      <c r="H19" s="18">
        <v>113.98399999999999</v>
      </c>
      <c r="I19" s="18">
        <v>112.53700000000001</v>
      </c>
      <c r="J19" s="18">
        <v>111.80500000000001</v>
      </c>
      <c r="K19" s="12"/>
      <c r="L19" s="12"/>
      <c r="M19" s="13"/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76">
        <v>39736</v>
      </c>
      <c r="F20" s="377"/>
      <c r="G20" s="56"/>
      <c r="H20" s="18">
        <v>125.52</v>
      </c>
      <c r="I20" s="18">
        <v>120.511</v>
      </c>
      <c r="J20" s="18">
        <v>120.03</v>
      </c>
      <c r="K20" s="12"/>
      <c r="L20" s="12"/>
      <c r="M20" s="13"/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76">
        <v>39736</v>
      </c>
      <c r="F21" s="377"/>
      <c r="G21" s="56"/>
      <c r="H21" s="18">
        <v>120.253</v>
      </c>
      <c r="I21" s="18">
        <v>127.43300000000001</v>
      </c>
      <c r="J21" s="18">
        <v>127.121</v>
      </c>
      <c r="K21" s="12"/>
      <c r="L21" s="12"/>
      <c r="M21" s="13"/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78">
        <v>39951</v>
      </c>
      <c r="F22" s="369"/>
      <c r="G22" s="58"/>
      <c r="H22" s="18">
        <v>112.60599999999999</v>
      </c>
      <c r="I22" s="18">
        <v>112.654</v>
      </c>
      <c r="J22" s="18">
        <v>112.107</v>
      </c>
      <c r="K22" s="12"/>
      <c r="L22" s="12"/>
      <c r="M22" s="13"/>
      <c r="N22" s="12"/>
    </row>
    <row r="23" spans="2:18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68">
        <v>40109</v>
      </c>
      <c r="F23" s="369"/>
      <c r="G23" s="58"/>
      <c r="H23" s="18">
        <v>95.251999999999995</v>
      </c>
      <c r="I23" s="18">
        <v>90.131</v>
      </c>
      <c r="J23" s="18">
        <v>89.445999999999998</v>
      </c>
      <c r="K23" s="12"/>
      <c r="L23" s="12"/>
      <c r="M23" s="13"/>
      <c r="N23" s="12"/>
    </row>
    <row r="24" spans="2:18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68">
        <v>39657</v>
      </c>
      <c r="F24" s="369"/>
      <c r="G24" s="58"/>
      <c r="H24" s="18">
        <v>134.72399999999999</v>
      </c>
      <c r="I24" s="18">
        <v>134.44</v>
      </c>
      <c r="J24" s="18">
        <v>134.178</v>
      </c>
      <c r="K24" s="12"/>
      <c r="L24" s="12"/>
      <c r="M24" s="13"/>
      <c r="N24" s="12"/>
    </row>
    <row r="25" spans="2:18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68">
        <v>40427</v>
      </c>
      <c r="F25" s="369"/>
      <c r="G25" s="62"/>
      <c r="H25" s="18">
        <v>93.484999999999999</v>
      </c>
      <c r="I25" s="18">
        <v>84.287000000000006</v>
      </c>
      <c r="J25" s="18">
        <v>83.638999999999996</v>
      </c>
      <c r="K25" s="12"/>
      <c r="L25" s="12"/>
      <c r="M25" s="13"/>
      <c r="N25" s="12"/>
    </row>
    <row r="26" spans="2:18" ht="17.25" customHeight="1" thickTop="1" thickBot="1">
      <c r="B26" s="51">
        <f t="shared" si="2"/>
        <v>17</v>
      </c>
      <c r="C26" s="63" t="s">
        <v>39</v>
      </c>
      <c r="D26" s="64" t="s">
        <v>10</v>
      </c>
      <c r="E26" s="368" t="s">
        <v>40</v>
      </c>
      <c r="F26" s="369"/>
      <c r="G26" s="62"/>
      <c r="H26" s="65">
        <v>102.726</v>
      </c>
      <c r="I26" s="65">
        <v>97.629000000000005</v>
      </c>
      <c r="J26" s="65">
        <v>97.244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3" t="s">
        <v>41</v>
      </c>
      <c r="D27" s="64" t="s">
        <v>17</v>
      </c>
      <c r="E27" s="368">
        <v>42003</v>
      </c>
      <c r="F27" s="369"/>
      <c r="G27" s="66"/>
      <c r="H27" s="18">
        <v>99.994</v>
      </c>
      <c r="I27" s="67">
        <v>116.127</v>
      </c>
      <c r="J27" s="67">
        <v>115.955</v>
      </c>
      <c r="K27" s="12"/>
      <c r="L27" s="12"/>
      <c r="M27" s="13"/>
      <c r="N27" s="12"/>
    </row>
    <row r="28" spans="2:18" ht="15" customHeight="1" thickTop="1" thickBot="1">
      <c r="B28" s="51">
        <f t="shared" si="2"/>
        <v>19</v>
      </c>
      <c r="C28" s="63" t="s">
        <v>42</v>
      </c>
      <c r="D28" s="68" t="s">
        <v>17</v>
      </c>
      <c r="E28" s="368" t="s">
        <v>43</v>
      </c>
      <c r="F28" s="369"/>
      <c r="G28" s="69"/>
      <c r="H28" s="65">
        <v>99.994</v>
      </c>
      <c r="I28" s="65">
        <v>112.74</v>
      </c>
      <c r="J28" s="65">
        <v>112.232</v>
      </c>
      <c r="K28" s="12"/>
      <c r="L28" s="12"/>
      <c r="M28" s="13"/>
      <c r="N28" s="12"/>
    </row>
    <row r="29" spans="2:18" ht="15" customHeight="1" thickTop="1" thickBot="1">
      <c r="B29" s="51">
        <f t="shared" si="2"/>
        <v>20</v>
      </c>
      <c r="C29" s="70" t="s">
        <v>44</v>
      </c>
      <c r="D29" s="71" t="s">
        <v>12</v>
      </c>
      <c r="E29" s="370">
        <v>41169</v>
      </c>
      <c r="F29" s="371"/>
      <c r="G29" s="72"/>
      <c r="H29" s="18">
        <v>86.054000000000002</v>
      </c>
      <c r="I29" s="73">
        <v>74.87</v>
      </c>
      <c r="J29" s="73">
        <v>74.421999999999997</v>
      </c>
      <c r="K29" s="12"/>
      <c r="L29" s="12"/>
      <c r="M29" s="13"/>
      <c r="N29" s="12"/>
    </row>
    <row r="30" spans="2:18" ht="15" customHeight="1" thickTop="1" thickBot="1">
      <c r="B30" s="51">
        <f t="shared" si="2"/>
        <v>21</v>
      </c>
      <c r="C30" s="74" t="s">
        <v>45</v>
      </c>
      <c r="D30" s="75" t="s">
        <v>12</v>
      </c>
      <c r="E30" s="370">
        <v>41169</v>
      </c>
      <c r="F30" s="371"/>
      <c r="G30" s="76"/>
      <c r="H30" s="50">
        <v>104.629</v>
      </c>
      <c r="I30" s="73">
        <v>102.82</v>
      </c>
      <c r="J30" s="73">
        <v>102.67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7" t="s">
        <v>46</v>
      </c>
      <c r="D31" s="78" t="s">
        <v>12</v>
      </c>
      <c r="E31" s="372">
        <v>41169</v>
      </c>
      <c r="F31" s="373"/>
      <c r="G31" s="79"/>
      <c r="H31" s="50">
        <v>98.01</v>
      </c>
      <c r="I31" s="73">
        <v>89.685000000000002</v>
      </c>
      <c r="J31" s="73">
        <v>89.480999999999995</v>
      </c>
      <c r="K31" s="12"/>
      <c r="L31" s="12"/>
      <c r="M31" s="13"/>
      <c r="N31" s="12"/>
    </row>
    <row r="32" spans="2:18" ht="16.5" customHeight="1" thickTop="1" thickBot="1">
      <c r="B32" s="374" t="s">
        <v>47</v>
      </c>
      <c r="C32" s="324"/>
      <c r="D32" s="324"/>
      <c r="E32" s="324"/>
      <c r="F32" s="324"/>
      <c r="G32" s="324"/>
      <c r="H32" s="324"/>
      <c r="I32" s="324"/>
      <c r="J32" s="375"/>
      <c r="M32" s="80"/>
      <c r="O32" s="59"/>
      <c r="P32" s="59"/>
      <c r="Q32" s="59"/>
      <c r="R32" s="59"/>
    </row>
    <row r="33" spans="1:27" ht="16.5" customHeight="1" thickTop="1" thickBot="1">
      <c r="B33" s="81">
        <v>23</v>
      </c>
      <c r="C33" s="82" t="s">
        <v>48</v>
      </c>
      <c r="D33" s="83" t="s">
        <v>49</v>
      </c>
      <c r="E33" s="365">
        <v>39171</v>
      </c>
      <c r="F33" s="366"/>
      <c r="G33" s="84"/>
      <c r="H33" s="85">
        <v>1439.18</v>
      </c>
      <c r="I33" s="85">
        <v>1479.0250000000001</v>
      </c>
      <c r="J33" s="85">
        <v>1473.7059999999999</v>
      </c>
      <c r="K33" s="86" t="s">
        <v>50</v>
      </c>
      <c r="M33" s="87">
        <f t="shared" ref="M33:M48" si="3">+(J33-I33)/I33</f>
        <v>-3.5962880951979762E-3</v>
      </c>
      <c r="O33" s="90"/>
      <c r="P33" s="90"/>
      <c r="Q33" s="90"/>
      <c r="R33" s="59"/>
    </row>
    <row r="34" spans="1:27" ht="17.25" customHeight="1" thickTop="1" thickBot="1">
      <c r="B34" s="33">
        <f>+B33+1</f>
        <v>24</v>
      </c>
      <c r="C34" s="91" t="s">
        <v>51</v>
      </c>
      <c r="D34" s="48" t="s">
        <v>28</v>
      </c>
      <c r="E34" s="367">
        <v>38022</v>
      </c>
      <c r="F34" s="339"/>
      <c r="G34" s="92"/>
      <c r="H34" s="93">
        <v>2385.3049999999998</v>
      </c>
      <c r="I34" s="93">
        <v>2327.3539999999998</v>
      </c>
      <c r="J34" s="93">
        <v>2310.8290000000002</v>
      </c>
      <c r="K34" s="94" t="s">
        <v>52</v>
      </c>
      <c r="M34" s="87">
        <f t="shared" si="3"/>
        <v>-7.1003379803844359E-3</v>
      </c>
      <c r="O34" s="59"/>
      <c r="P34" s="59"/>
      <c r="Q34" s="59"/>
      <c r="R34" s="59"/>
    </row>
    <row r="35" spans="1:27" ht="17.25" customHeight="1" thickTop="1" thickBot="1">
      <c r="B35" s="33">
        <f t="shared" ref="B35:B48" si="4">+B34+1</f>
        <v>25</v>
      </c>
      <c r="C35" s="95" t="s">
        <v>53</v>
      </c>
      <c r="D35" s="96" t="s">
        <v>24</v>
      </c>
      <c r="E35" s="340">
        <v>40210</v>
      </c>
      <c r="F35" s="339"/>
      <c r="G35" s="97"/>
      <c r="H35" s="98">
        <v>112.11499999999999</v>
      </c>
      <c r="I35" s="99">
        <v>110.217</v>
      </c>
      <c r="J35" s="99">
        <v>107.941</v>
      </c>
      <c r="K35" s="100" t="s">
        <v>54</v>
      </c>
      <c r="M35" s="87">
        <f t="shared" si="3"/>
        <v>-2.0650171933549236E-2</v>
      </c>
    </row>
    <row r="36" spans="1:27" ht="17.25" customHeight="1" thickTop="1" thickBot="1">
      <c r="B36" s="33">
        <f t="shared" si="4"/>
        <v>26</v>
      </c>
      <c r="C36" s="101" t="s">
        <v>55</v>
      </c>
      <c r="D36" s="55" t="s">
        <v>56</v>
      </c>
      <c r="E36" s="367">
        <v>39745</v>
      </c>
      <c r="F36" s="339"/>
      <c r="G36" s="102"/>
      <c r="H36" s="103">
        <v>104.58</v>
      </c>
      <c r="I36" s="103">
        <v>105.51600000000001</v>
      </c>
      <c r="J36" s="103">
        <v>103.58</v>
      </c>
      <c r="K36" s="86" t="s">
        <v>50</v>
      </c>
      <c r="M36" s="87">
        <f t="shared" si="3"/>
        <v>-1.8347928276280439E-2</v>
      </c>
    </row>
    <row r="37" spans="1:27" ht="17.25" customHeight="1" thickTop="1" thickBot="1">
      <c r="B37" s="33">
        <f t="shared" si="4"/>
        <v>27</v>
      </c>
      <c r="C37" s="101" t="s">
        <v>57</v>
      </c>
      <c r="D37" s="55" t="s">
        <v>56</v>
      </c>
      <c r="E37" s="367">
        <v>39748</v>
      </c>
      <c r="F37" s="339"/>
      <c r="G37" s="92"/>
      <c r="H37" s="104">
        <v>130.887</v>
      </c>
      <c r="I37" s="103">
        <v>134.63900000000001</v>
      </c>
      <c r="J37" s="103">
        <v>133.40299999999999</v>
      </c>
      <c r="K37" s="86" t="s">
        <v>50</v>
      </c>
      <c r="M37" s="87">
        <f t="shared" si="3"/>
        <v>-9.1801038332133961E-3</v>
      </c>
    </row>
    <row r="38" spans="1:27" ht="17.25" customHeight="1" thickTop="1" thickBot="1">
      <c r="B38" s="33">
        <f t="shared" si="4"/>
        <v>28</v>
      </c>
      <c r="C38" s="101" t="s">
        <v>58</v>
      </c>
      <c r="D38" s="55" t="s">
        <v>31</v>
      </c>
      <c r="E38" s="367">
        <v>39937</v>
      </c>
      <c r="F38" s="339"/>
      <c r="G38" s="92"/>
      <c r="H38" s="103">
        <v>133.03299999999999</v>
      </c>
      <c r="I38" s="105">
        <v>132.35300000000001</v>
      </c>
      <c r="J38" s="105">
        <v>130.334</v>
      </c>
      <c r="K38" s="86" t="s">
        <v>50</v>
      </c>
      <c r="M38" s="87">
        <f t="shared" si="3"/>
        <v>-1.5254659886817868E-2</v>
      </c>
    </row>
    <row r="39" spans="1:27" ht="17.25" customHeight="1" thickTop="1" thickBot="1">
      <c r="B39" s="33">
        <f t="shared" si="4"/>
        <v>29</v>
      </c>
      <c r="C39" s="106" t="s">
        <v>59</v>
      </c>
      <c r="D39" s="107" t="s">
        <v>10</v>
      </c>
      <c r="E39" s="360">
        <v>39888</v>
      </c>
      <c r="F39" s="339"/>
      <c r="G39" s="108"/>
      <c r="H39" s="103">
        <v>16.254999999999999</v>
      </c>
      <c r="I39" s="103">
        <v>14.75</v>
      </c>
      <c r="J39" s="103">
        <v>14.39</v>
      </c>
      <c r="K39" s="86" t="s">
        <v>50</v>
      </c>
      <c r="M39" s="87">
        <f t="shared" si="3"/>
        <v>-2.4406779661016911E-2</v>
      </c>
      <c r="AA39" s="109"/>
    </row>
    <row r="40" spans="1:27" ht="17.25" customHeight="1" thickTop="1" thickBot="1">
      <c r="B40" s="33">
        <f t="shared" si="4"/>
        <v>30</v>
      </c>
      <c r="C40" s="110" t="s">
        <v>60</v>
      </c>
      <c r="D40" s="111" t="s">
        <v>10</v>
      </c>
      <c r="E40" s="361">
        <v>41183</v>
      </c>
      <c r="F40" s="339"/>
      <c r="G40" s="112"/>
      <c r="H40" s="113">
        <v>5158.9629999999997</v>
      </c>
      <c r="I40" s="113">
        <v>5107.7510000000002</v>
      </c>
      <c r="J40" s="113">
        <v>5058.59</v>
      </c>
      <c r="K40" s="86" t="s">
        <v>50</v>
      </c>
      <c r="M40" s="87">
        <f t="shared" si="3"/>
        <v>-9.6247839802684303E-3</v>
      </c>
    </row>
    <row r="41" spans="1:27" ht="17.25" customHeight="1" thickTop="1" thickBot="1">
      <c r="B41" s="33">
        <f t="shared" si="4"/>
        <v>31</v>
      </c>
      <c r="C41" s="110" t="s">
        <v>61</v>
      </c>
      <c r="D41" s="111" t="s">
        <v>10</v>
      </c>
      <c r="E41" s="361">
        <v>41579</v>
      </c>
      <c r="F41" s="339"/>
      <c r="G41" s="112"/>
      <c r="H41" s="114">
        <v>5004.7030000000004</v>
      </c>
      <c r="I41" s="114">
        <v>4931.9809999999998</v>
      </c>
      <c r="J41" s="114">
        <v>4874.6109999999999</v>
      </c>
      <c r="K41" s="86"/>
      <c r="M41" s="87">
        <f t="shared" si="3"/>
        <v>-1.1632242703286954E-2</v>
      </c>
    </row>
    <row r="42" spans="1:27" ht="17.25" customHeight="1" thickTop="1" thickBot="1">
      <c r="B42" s="33">
        <f t="shared" si="4"/>
        <v>32</v>
      </c>
      <c r="C42" s="115" t="s">
        <v>62</v>
      </c>
      <c r="D42" s="116" t="s">
        <v>20</v>
      </c>
      <c r="E42" s="362">
        <v>38740</v>
      </c>
      <c r="F42" s="339"/>
      <c r="G42" s="117"/>
      <c r="H42" s="118">
        <v>2.3290000000000002</v>
      </c>
      <c r="I42" s="103">
        <v>2.1970000000000001</v>
      </c>
      <c r="J42" s="103">
        <v>2.1259999999999999</v>
      </c>
      <c r="K42" s="86"/>
      <c r="M42" s="87">
        <f t="shared" si="3"/>
        <v>-3.2316795630405175E-2</v>
      </c>
    </row>
    <row r="43" spans="1:27" ht="17.25" customHeight="1" thickTop="1" thickBot="1">
      <c r="A43" s="1" t="s">
        <v>63</v>
      </c>
      <c r="B43" s="33">
        <f t="shared" si="4"/>
        <v>33</v>
      </c>
      <c r="C43" s="119" t="s">
        <v>64</v>
      </c>
      <c r="D43" s="120" t="s">
        <v>20</v>
      </c>
      <c r="E43" s="363">
        <v>38740</v>
      </c>
      <c r="F43" s="339"/>
      <c r="G43" s="121"/>
      <c r="H43" s="103">
        <v>2.0219999999999998</v>
      </c>
      <c r="I43" s="103">
        <v>1.9730000000000001</v>
      </c>
      <c r="J43" s="103">
        <v>1.9279999999999999</v>
      </c>
      <c r="K43" s="122" t="s">
        <v>21</v>
      </c>
      <c r="M43" s="87">
        <f t="shared" si="3"/>
        <v>-2.2807906741003622E-2</v>
      </c>
    </row>
    <row r="44" spans="1:27" ht="17.25" customHeight="1" thickTop="1" thickBot="1">
      <c r="B44" s="33">
        <f t="shared" si="4"/>
        <v>34</v>
      </c>
      <c r="C44" s="123" t="s">
        <v>65</v>
      </c>
      <c r="D44" s="124" t="s">
        <v>20</v>
      </c>
      <c r="E44" s="364">
        <v>40071</v>
      </c>
      <c r="F44" s="339"/>
      <c r="G44" s="125"/>
      <c r="H44" s="103">
        <v>1.1160000000000001</v>
      </c>
      <c r="I44" s="126">
        <v>1.024</v>
      </c>
      <c r="J44" s="126">
        <v>0.99399999999999999</v>
      </c>
      <c r="K44" s="100" t="s">
        <v>54</v>
      </c>
      <c r="M44" s="87" t="e">
        <f>+(#REF!-I44)/I44</f>
        <v>#REF!</v>
      </c>
    </row>
    <row r="45" spans="1:27" ht="17.25" customHeight="1" thickTop="1">
      <c r="B45" s="33">
        <f t="shared" si="4"/>
        <v>35</v>
      </c>
      <c r="C45" s="127" t="s">
        <v>66</v>
      </c>
      <c r="D45" s="96" t="s">
        <v>24</v>
      </c>
      <c r="E45" s="338">
        <v>42087</v>
      </c>
      <c r="F45" s="339"/>
      <c r="G45" s="125"/>
      <c r="H45" s="128" t="s">
        <v>67</v>
      </c>
      <c r="I45" s="105">
        <v>1.0269999999999999</v>
      </c>
      <c r="J45" s="105">
        <v>1.0189999999999999</v>
      </c>
      <c r="K45" s="100"/>
      <c r="M45" s="129">
        <f t="shared" si="3"/>
        <v>-7.7896786757546323E-3</v>
      </c>
    </row>
    <row r="46" spans="1:27" ht="16.5" customHeight="1">
      <c r="B46" s="33">
        <f t="shared" si="4"/>
        <v>36</v>
      </c>
      <c r="C46" s="130" t="s">
        <v>68</v>
      </c>
      <c r="D46" s="96" t="s">
        <v>24</v>
      </c>
      <c r="E46" s="338">
        <v>42087</v>
      </c>
      <c r="F46" s="339"/>
      <c r="G46" s="125"/>
      <c r="H46" s="131" t="s">
        <v>67</v>
      </c>
      <c r="I46" s="103">
        <v>1.022</v>
      </c>
      <c r="J46" s="103">
        <v>1.0049999999999999</v>
      </c>
      <c r="K46" s="100"/>
      <c r="M46" s="129">
        <f t="shared" si="3"/>
        <v>-1.6634050880626347E-2</v>
      </c>
    </row>
    <row r="47" spans="1:27" ht="16.5" customHeight="1">
      <c r="B47" s="33">
        <f t="shared" si="4"/>
        <v>37</v>
      </c>
      <c r="C47" s="127" t="s">
        <v>69</v>
      </c>
      <c r="D47" s="96" t="s">
        <v>24</v>
      </c>
      <c r="E47" s="340">
        <v>42087</v>
      </c>
      <c r="F47" s="339"/>
      <c r="G47" s="132"/>
      <c r="H47" s="133" t="s">
        <v>67</v>
      </c>
      <c r="I47" s="105">
        <v>1.014</v>
      </c>
      <c r="J47" s="105">
        <v>0.98699999999999999</v>
      </c>
      <c r="K47" s="100"/>
      <c r="M47" s="129">
        <f t="shared" si="3"/>
        <v>-2.6627218934911268E-2</v>
      </c>
    </row>
    <row r="48" spans="1:27" ht="16.5" customHeight="1" thickBot="1">
      <c r="B48" s="33">
        <f t="shared" si="4"/>
        <v>38</v>
      </c>
      <c r="C48" s="127" t="s">
        <v>70</v>
      </c>
      <c r="D48" s="96" t="s">
        <v>71</v>
      </c>
      <c r="E48" s="341">
        <v>42317</v>
      </c>
      <c r="F48" s="342"/>
      <c r="G48" s="134"/>
      <c r="H48" s="133" t="s">
        <v>67</v>
      </c>
      <c r="I48" s="128" t="s">
        <v>67</v>
      </c>
      <c r="J48" s="105">
        <v>100</v>
      </c>
      <c r="K48" s="100"/>
      <c r="M48" s="129" t="e">
        <f t="shared" si="3"/>
        <v>#VALUE!</v>
      </c>
    </row>
    <row r="49" spans="2:14" ht="13.5" customHeight="1" thickTop="1" thickBot="1">
      <c r="B49" s="343" t="s">
        <v>72</v>
      </c>
      <c r="C49" s="344"/>
      <c r="D49" s="344"/>
      <c r="E49" s="344"/>
      <c r="F49" s="344"/>
      <c r="G49" s="344"/>
      <c r="H49" s="344"/>
      <c r="I49" s="344"/>
      <c r="J49" s="345"/>
    </row>
    <row r="50" spans="2:14" ht="14.25" customHeight="1" thickTop="1" thickBot="1">
      <c r="B50" s="346" t="s">
        <v>0</v>
      </c>
      <c r="C50" s="347"/>
      <c r="D50" s="352" t="s">
        <v>1</v>
      </c>
      <c r="E50" s="355" t="s">
        <v>2</v>
      </c>
      <c r="F50" s="358" t="s">
        <v>73</v>
      </c>
      <c r="G50" s="359"/>
      <c r="H50" s="331" t="s">
        <v>3</v>
      </c>
      <c r="I50" s="331" t="s">
        <v>4</v>
      </c>
      <c r="J50" s="334" t="s">
        <v>5</v>
      </c>
      <c r="M50" s="1"/>
    </row>
    <row r="51" spans="2:14" ht="13.5" customHeight="1">
      <c r="B51" s="348"/>
      <c r="C51" s="349"/>
      <c r="D51" s="353"/>
      <c r="E51" s="356"/>
      <c r="F51" s="337" t="s">
        <v>74</v>
      </c>
      <c r="G51" s="337" t="s">
        <v>75</v>
      </c>
      <c r="H51" s="332"/>
      <c r="I51" s="332"/>
      <c r="J51" s="335"/>
      <c r="M51" s="1"/>
    </row>
    <row r="52" spans="2:14" ht="16.5" customHeight="1" thickBot="1">
      <c r="B52" s="350"/>
      <c r="C52" s="351"/>
      <c r="D52" s="354"/>
      <c r="E52" s="357"/>
      <c r="F52" s="333"/>
      <c r="G52" s="333"/>
      <c r="H52" s="333"/>
      <c r="I52" s="333"/>
      <c r="J52" s="336"/>
      <c r="M52" s="1"/>
    </row>
    <row r="53" spans="2:14" ht="16.5" customHeight="1" thickTop="1" thickBot="1">
      <c r="B53" s="323" t="s">
        <v>76</v>
      </c>
      <c r="C53" s="324"/>
      <c r="D53" s="324"/>
      <c r="E53" s="324"/>
      <c r="F53" s="324"/>
      <c r="G53" s="324"/>
      <c r="H53" s="324"/>
      <c r="I53" s="324"/>
      <c r="J53" s="325"/>
      <c r="M53" s="1"/>
    </row>
    <row r="54" spans="2:14" ht="16.5" thickTop="1" thickBot="1">
      <c r="B54" s="135">
        <v>39</v>
      </c>
      <c r="C54" s="136" t="s">
        <v>77</v>
      </c>
      <c r="D54" s="96" t="s">
        <v>15</v>
      </c>
      <c r="E54" s="137">
        <v>36831</v>
      </c>
      <c r="F54" s="137">
        <v>42138</v>
      </c>
      <c r="G54" s="138">
        <v>4.3449999999999998</v>
      </c>
      <c r="H54" s="38">
        <v>108.488</v>
      </c>
      <c r="I54" s="38">
        <v>108.029</v>
      </c>
      <c r="J54" s="38">
        <v>108.041</v>
      </c>
      <c r="K54" s="12"/>
      <c r="L54" s="12"/>
      <c r="M54" s="13"/>
      <c r="N54" s="12"/>
    </row>
    <row r="55" spans="2:14" ht="16.5" thickTop="1" thickBot="1">
      <c r="B55" s="139">
        <f>B54+1</f>
        <v>40</v>
      </c>
      <c r="C55" s="140" t="s">
        <v>78</v>
      </c>
      <c r="D55" s="141" t="s">
        <v>24</v>
      </c>
      <c r="E55" s="137">
        <v>101.60599999999999</v>
      </c>
      <c r="F55" s="137">
        <v>42150</v>
      </c>
      <c r="G55" s="142">
        <v>3.8109999999999999</v>
      </c>
      <c r="H55" s="143">
        <v>103.995</v>
      </c>
      <c r="I55" s="143">
        <v>103.373</v>
      </c>
      <c r="J55" s="143">
        <v>103.383</v>
      </c>
      <c r="K55" s="12"/>
      <c r="L55" s="12"/>
      <c r="M55" s="13"/>
      <c r="N55" s="12"/>
    </row>
    <row r="56" spans="2:14" ht="16.5" thickTop="1" thickBot="1">
      <c r="B56" s="144">
        <f t="shared" ref="B56:B77" si="5">B55+1</f>
        <v>41</v>
      </c>
      <c r="C56" s="145" t="s">
        <v>79</v>
      </c>
      <c r="D56" s="146" t="s">
        <v>24</v>
      </c>
      <c r="E56" s="137">
        <v>38847</v>
      </c>
      <c r="F56" s="137">
        <v>42107</v>
      </c>
      <c r="G56" s="147">
        <v>4.2089999999999996</v>
      </c>
      <c r="H56" s="103">
        <v>106.02</v>
      </c>
      <c r="I56" s="103">
        <v>105.31</v>
      </c>
      <c r="J56" s="103">
        <v>105.321</v>
      </c>
      <c r="K56" s="12"/>
      <c r="L56" s="12"/>
      <c r="M56" s="13"/>
      <c r="N56" s="12"/>
    </row>
    <row r="57" spans="2:14" ht="16.5" thickTop="1" thickBot="1">
      <c r="B57" s="144">
        <f t="shared" si="5"/>
        <v>42</v>
      </c>
      <c r="C57" s="145" t="s">
        <v>80</v>
      </c>
      <c r="D57" s="146" t="s">
        <v>81</v>
      </c>
      <c r="E57" s="137">
        <v>36831</v>
      </c>
      <c r="F57" s="137">
        <v>42135</v>
      </c>
      <c r="G57" s="147">
        <v>4.2759999999999998</v>
      </c>
      <c r="H57" s="148">
        <v>102.733</v>
      </c>
      <c r="I57" s="148">
        <v>101.947</v>
      </c>
      <c r="J57" s="148">
        <v>101.959</v>
      </c>
      <c r="K57" s="12"/>
      <c r="L57" s="12"/>
      <c r="M57" s="13"/>
      <c r="N57" s="12"/>
    </row>
    <row r="58" spans="2:14" ht="16.5" thickTop="1" thickBot="1">
      <c r="B58" s="144">
        <f t="shared" si="5"/>
        <v>43</v>
      </c>
      <c r="C58" s="149" t="s">
        <v>82</v>
      </c>
      <c r="D58" s="146" t="s">
        <v>83</v>
      </c>
      <c r="E58" s="137">
        <v>39209</v>
      </c>
      <c r="F58" s="137">
        <v>42135</v>
      </c>
      <c r="G58" s="147">
        <v>4.319</v>
      </c>
      <c r="H58" s="18">
        <v>103.916</v>
      </c>
      <c r="I58" s="103">
        <v>103.54900000000001</v>
      </c>
      <c r="J58" s="103">
        <v>103.562</v>
      </c>
      <c r="K58" s="12"/>
      <c r="L58" s="12"/>
      <c r="M58" s="13"/>
      <c r="N58" s="12"/>
    </row>
    <row r="59" spans="2:14" ht="16.5" thickTop="1" thickBot="1">
      <c r="B59" s="144">
        <f t="shared" si="5"/>
        <v>44</v>
      </c>
      <c r="C59" s="149" t="s">
        <v>84</v>
      </c>
      <c r="D59" s="146" t="s">
        <v>28</v>
      </c>
      <c r="E59" s="137">
        <v>37865</v>
      </c>
      <c r="F59" s="137">
        <v>42146</v>
      </c>
      <c r="G59" s="147">
        <v>3.552</v>
      </c>
      <c r="H59" s="18">
        <v>106.837</v>
      </c>
      <c r="I59" s="18">
        <v>106.812</v>
      </c>
      <c r="J59" s="18">
        <v>106.82299999999999</v>
      </c>
      <c r="K59" s="12"/>
      <c r="L59" s="12"/>
      <c r="M59" s="13"/>
      <c r="N59" s="12"/>
    </row>
    <row r="60" spans="2:14" ht="16.5" thickTop="1" thickBot="1">
      <c r="B60" s="144">
        <f t="shared" si="5"/>
        <v>45</v>
      </c>
      <c r="C60" s="150" t="s">
        <v>85</v>
      </c>
      <c r="D60" s="146" t="s">
        <v>56</v>
      </c>
      <c r="E60" s="137">
        <v>35436</v>
      </c>
      <c r="F60" s="137">
        <v>42153</v>
      </c>
      <c r="G60" s="147">
        <v>4.282</v>
      </c>
      <c r="H60" s="18">
        <v>104.303</v>
      </c>
      <c r="I60" s="18">
        <v>103.91200000000001</v>
      </c>
      <c r="J60" s="18">
        <v>103.92400000000001</v>
      </c>
      <c r="K60" s="12"/>
      <c r="L60" s="12"/>
      <c r="M60" s="13"/>
      <c r="N60" s="12"/>
    </row>
    <row r="61" spans="2:14" ht="15.75" thickTop="1">
      <c r="B61" s="144">
        <f t="shared" si="5"/>
        <v>46</v>
      </c>
      <c r="C61" s="150" t="s">
        <v>86</v>
      </c>
      <c r="D61" s="146" t="s">
        <v>12</v>
      </c>
      <c r="E61" s="137">
        <v>35464</v>
      </c>
      <c r="F61" s="137">
        <v>42150</v>
      </c>
      <c r="G61" s="147">
        <v>3.984</v>
      </c>
      <c r="H61" s="18">
        <v>102.996</v>
      </c>
      <c r="I61" s="18">
        <v>102.17</v>
      </c>
      <c r="J61" s="18">
        <v>102.179</v>
      </c>
      <c r="K61" s="12"/>
      <c r="L61" s="12"/>
      <c r="M61" s="27"/>
      <c r="N61" s="12"/>
    </row>
    <row r="62" spans="2:14" ht="15" customHeight="1" thickBot="1">
      <c r="B62" s="144">
        <f t="shared" si="5"/>
        <v>47</v>
      </c>
      <c r="C62" s="150" t="s">
        <v>87</v>
      </c>
      <c r="D62" s="146" t="s">
        <v>88</v>
      </c>
      <c r="E62" s="137">
        <v>37207</v>
      </c>
      <c r="F62" s="151">
        <v>42153</v>
      </c>
      <c r="G62" s="147">
        <v>3.6760000000000002</v>
      </c>
      <c r="H62" s="148">
        <v>105.095</v>
      </c>
      <c r="I62" s="148">
        <v>104.675</v>
      </c>
      <c r="J62" s="148">
        <v>104.685</v>
      </c>
    </row>
    <row r="63" spans="2:14" ht="16.5" thickTop="1" thickBot="1">
      <c r="B63" s="144">
        <f t="shared" si="5"/>
        <v>48</v>
      </c>
      <c r="C63" s="150" t="s">
        <v>89</v>
      </c>
      <c r="D63" s="146" t="s">
        <v>90</v>
      </c>
      <c r="E63" s="137">
        <v>37043</v>
      </c>
      <c r="F63" s="137">
        <v>42153</v>
      </c>
      <c r="G63" s="147">
        <v>3.625</v>
      </c>
      <c r="H63" s="148">
        <v>102.119</v>
      </c>
      <c r="I63" s="148">
        <v>101.604</v>
      </c>
      <c r="J63" s="148">
        <v>101.61499999999999</v>
      </c>
      <c r="K63" s="12"/>
      <c r="L63" s="12"/>
      <c r="M63" s="13"/>
      <c r="N63" s="12"/>
    </row>
    <row r="64" spans="2:14" ht="16.5" thickTop="1" thickBot="1">
      <c r="B64" s="144">
        <f t="shared" si="5"/>
        <v>49</v>
      </c>
      <c r="C64" s="150" t="s">
        <v>91</v>
      </c>
      <c r="D64" s="146" t="s">
        <v>92</v>
      </c>
      <c r="E64" s="137">
        <v>37242</v>
      </c>
      <c r="F64" s="137">
        <v>42149</v>
      </c>
      <c r="G64" s="147">
        <v>3.8660000000000001</v>
      </c>
      <c r="H64" s="18">
        <v>104.16500000000001</v>
      </c>
      <c r="I64" s="18">
        <v>103.74299999999999</v>
      </c>
      <c r="J64" s="18">
        <v>103.754</v>
      </c>
      <c r="K64" s="12"/>
      <c r="L64" s="12"/>
      <c r="M64" s="13"/>
      <c r="N64" s="12"/>
    </row>
    <row r="65" spans="1:14" ht="15.75" customHeight="1" thickTop="1" thickBot="1">
      <c r="B65" s="144">
        <f t="shared" si="5"/>
        <v>50</v>
      </c>
      <c r="C65" s="149" t="s">
        <v>93</v>
      </c>
      <c r="D65" s="146" t="s">
        <v>94</v>
      </c>
      <c r="E65" s="137">
        <v>39489</v>
      </c>
      <c r="F65" s="137">
        <v>42154</v>
      </c>
      <c r="G65" s="147">
        <v>3.778</v>
      </c>
      <c r="H65" s="18">
        <v>104.217</v>
      </c>
      <c r="I65" s="18">
        <v>103.072</v>
      </c>
      <c r="J65" s="18">
        <v>103.084</v>
      </c>
      <c r="K65" s="12"/>
      <c r="L65" s="12"/>
      <c r="M65" s="13"/>
      <c r="N65" s="12"/>
    </row>
    <row r="66" spans="1:14" ht="17.25" customHeight="1" thickTop="1" thickBot="1">
      <c r="B66" s="144">
        <f t="shared" si="5"/>
        <v>51</v>
      </c>
      <c r="C66" s="149" t="s">
        <v>95</v>
      </c>
      <c r="D66" s="146" t="s">
        <v>96</v>
      </c>
      <c r="E66" s="137">
        <v>36075</v>
      </c>
      <c r="F66" s="137">
        <v>42153</v>
      </c>
      <c r="G66" s="147">
        <v>4.0439999999999996</v>
      </c>
      <c r="H66" s="18">
        <v>106.676</v>
      </c>
      <c r="I66" s="18">
        <v>106.093</v>
      </c>
      <c r="J66" s="18">
        <v>106.105</v>
      </c>
      <c r="K66" s="12"/>
      <c r="L66" s="12"/>
      <c r="M66" s="13"/>
      <c r="N66" s="12"/>
    </row>
    <row r="67" spans="1:14" ht="16.5" thickTop="1" thickBot="1">
      <c r="B67" s="144">
        <f t="shared" si="5"/>
        <v>52</v>
      </c>
      <c r="C67" s="149" t="s">
        <v>97</v>
      </c>
      <c r="D67" s="146" t="s">
        <v>71</v>
      </c>
      <c r="E67" s="137">
        <v>37396</v>
      </c>
      <c r="F67" s="152">
        <v>42121</v>
      </c>
      <c r="G67" s="147">
        <v>4.1970000000000001</v>
      </c>
      <c r="H67" s="18">
        <v>105.639</v>
      </c>
      <c r="I67" s="18">
        <v>104.938</v>
      </c>
      <c r="J67" s="18">
        <v>104.949</v>
      </c>
      <c r="K67" s="12"/>
      <c r="L67" s="12"/>
      <c r="M67" s="13"/>
      <c r="N67" s="12"/>
    </row>
    <row r="68" spans="1:14" ht="16.5" thickTop="1" thickBot="1">
      <c r="B68" s="144">
        <f t="shared" si="5"/>
        <v>53</v>
      </c>
      <c r="C68" s="149" t="s">
        <v>98</v>
      </c>
      <c r="D68" s="146" t="s">
        <v>31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103.029</v>
      </c>
      <c r="J68" s="18">
        <v>103.038</v>
      </c>
      <c r="K68" s="12"/>
      <c r="L68" s="12"/>
      <c r="M68" s="13"/>
      <c r="N68" s="12"/>
    </row>
    <row r="69" spans="1:14" ht="16.5" thickTop="1" thickBot="1">
      <c r="B69" s="144">
        <f t="shared" si="5"/>
        <v>54</v>
      </c>
      <c r="C69" s="150" t="s">
        <v>99</v>
      </c>
      <c r="D69" s="146" t="s">
        <v>100</v>
      </c>
      <c r="E69" s="137">
        <v>33910</v>
      </c>
      <c r="F69" s="137">
        <v>42124</v>
      </c>
      <c r="G69" s="147">
        <v>3.786</v>
      </c>
      <c r="H69" s="18">
        <v>102.629</v>
      </c>
      <c r="I69" s="18">
        <v>102.117</v>
      </c>
      <c r="J69" s="18">
        <v>102.128</v>
      </c>
      <c r="K69" s="12"/>
      <c r="L69" s="12"/>
      <c r="M69" s="13"/>
      <c r="N69" s="12"/>
    </row>
    <row r="70" spans="1:14" ht="16.5" thickTop="1" thickBot="1">
      <c r="B70" s="144">
        <f t="shared" si="5"/>
        <v>55</v>
      </c>
      <c r="C70" s="149" t="s">
        <v>101</v>
      </c>
      <c r="D70" s="146" t="s">
        <v>102</v>
      </c>
      <c r="E70" s="137">
        <v>36815</v>
      </c>
      <c r="F70" s="137">
        <v>42153</v>
      </c>
      <c r="G70" s="147">
        <v>3.863</v>
      </c>
      <c r="H70" s="18">
        <v>104.702</v>
      </c>
      <c r="I70" s="18">
        <v>104.271</v>
      </c>
      <c r="J70" s="18">
        <v>104.28100000000001</v>
      </c>
      <c r="K70" s="12"/>
      <c r="L70" s="12"/>
      <c r="M70" s="13"/>
      <c r="N70" s="12"/>
    </row>
    <row r="71" spans="1:14" ht="16.5" thickTop="1" thickBot="1">
      <c r="A71" s="156"/>
      <c r="B71" s="144">
        <f t="shared" si="5"/>
        <v>56</v>
      </c>
      <c r="C71" s="157" t="s">
        <v>103</v>
      </c>
      <c r="D71" s="146" t="s">
        <v>104</v>
      </c>
      <c r="E71" s="152">
        <v>35744</v>
      </c>
      <c r="F71" s="137">
        <v>42153</v>
      </c>
      <c r="G71" s="147">
        <v>4.2510000000000003</v>
      </c>
      <c r="H71" s="18">
        <v>102.786</v>
      </c>
      <c r="I71" s="18">
        <v>102.26300000000001</v>
      </c>
      <c r="J71" s="18">
        <v>102.27500000000001</v>
      </c>
      <c r="K71" s="12"/>
      <c r="L71" s="12"/>
      <c r="M71" s="13"/>
      <c r="N71" s="12"/>
    </row>
    <row r="72" spans="1:14" ht="16.5" thickTop="1" thickBot="1">
      <c r="B72" s="144">
        <f t="shared" si="5"/>
        <v>57</v>
      </c>
      <c r="C72" s="158" t="s">
        <v>105</v>
      </c>
      <c r="D72" s="146" t="s">
        <v>104</v>
      </c>
      <c r="E72" s="159">
        <v>40000</v>
      </c>
      <c r="F72" s="160">
        <v>42152</v>
      </c>
      <c r="G72" s="161">
        <v>3.7029999999999998</v>
      </c>
      <c r="H72" s="18">
        <v>103.70699999999999</v>
      </c>
      <c r="I72" s="18">
        <v>103.404</v>
      </c>
      <c r="J72" s="18">
        <v>103.413</v>
      </c>
      <c r="K72" s="12"/>
      <c r="L72" s="12"/>
      <c r="M72" s="13"/>
      <c r="N72" s="12"/>
    </row>
    <row r="73" spans="1:14" ht="16.5" thickTop="1" thickBot="1">
      <c r="B73" s="144">
        <f t="shared" si="5"/>
        <v>58</v>
      </c>
      <c r="C73" s="162" t="s">
        <v>106</v>
      </c>
      <c r="D73" s="96" t="s">
        <v>107</v>
      </c>
      <c r="E73" s="137">
        <v>39604</v>
      </c>
      <c r="F73" s="137">
        <v>42153</v>
      </c>
      <c r="G73" s="138">
        <v>3.5249999999999999</v>
      </c>
      <c r="H73" s="148">
        <v>104.892</v>
      </c>
      <c r="I73" s="163">
        <v>104.52200000000001</v>
      </c>
      <c r="J73" s="163">
        <v>104.533</v>
      </c>
      <c r="K73" s="5"/>
      <c r="L73" s="5"/>
      <c r="M73" s="164"/>
      <c r="N73" s="5"/>
    </row>
    <row r="74" spans="1:14" ht="16.5" thickTop="1" thickBot="1">
      <c r="B74" s="144">
        <f t="shared" si="5"/>
        <v>59</v>
      </c>
      <c r="C74" s="150" t="s">
        <v>108</v>
      </c>
      <c r="D74" s="146" t="s">
        <v>109</v>
      </c>
      <c r="E74" s="137">
        <v>35481</v>
      </c>
      <c r="F74" s="137">
        <v>42149</v>
      </c>
      <c r="G74" s="147">
        <v>4.2240000000000002</v>
      </c>
      <c r="H74" s="18">
        <v>102.652</v>
      </c>
      <c r="I74" s="18">
        <v>102.23</v>
      </c>
      <c r="J74" s="18">
        <v>102.242</v>
      </c>
      <c r="K74" s="12"/>
      <c r="L74" s="12"/>
      <c r="M74" s="13"/>
      <c r="N74" s="12"/>
    </row>
    <row r="75" spans="1:14" ht="16.5" thickTop="1" thickBot="1">
      <c r="B75" s="165">
        <f t="shared" si="5"/>
        <v>60</v>
      </c>
      <c r="C75" s="149" t="s">
        <v>110</v>
      </c>
      <c r="D75" s="146" t="s">
        <v>37</v>
      </c>
      <c r="E75" s="137">
        <v>39706</v>
      </c>
      <c r="F75" s="137">
        <v>42111</v>
      </c>
      <c r="G75" s="147">
        <v>4.2140000000000004</v>
      </c>
      <c r="H75" s="18">
        <v>103.61499999999999</v>
      </c>
      <c r="I75" s="18">
        <v>102.94199999999999</v>
      </c>
      <c r="J75" s="18">
        <v>102.953</v>
      </c>
      <c r="K75" s="12"/>
      <c r="L75" s="12"/>
      <c r="M75" s="13"/>
      <c r="N75" s="12"/>
    </row>
    <row r="76" spans="1:14" ht="16.5" thickTop="1" thickBot="1">
      <c r="B76" s="165">
        <f t="shared" si="5"/>
        <v>61</v>
      </c>
      <c r="C76" s="166" t="s">
        <v>111</v>
      </c>
      <c r="D76" s="146" t="s">
        <v>10</v>
      </c>
      <c r="E76" s="137">
        <v>38565</v>
      </c>
      <c r="F76" s="137">
        <v>42153</v>
      </c>
      <c r="G76" s="147">
        <v>3.4889999999999999</v>
      </c>
      <c r="H76" s="148">
        <v>104.95699999999999</v>
      </c>
      <c r="I76" s="148">
        <v>104.523</v>
      </c>
      <c r="J76" s="148">
        <v>104.533</v>
      </c>
      <c r="K76" s="12"/>
      <c r="L76" s="12"/>
      <c r="M76" s="13"/>
      <c r="N76" s="12"/>
    </row>
    <row r="77" spans="1:14" ht="16.5" thickTop="1" thickBot="1">
      <c r="B77" s="165">
        <f t="shared" si="5"/>
        <v>62</v>
      </c>
      <c r="C77" s="167" t="s">
        <v>112</v>
      </c>
      <c r="D77" s="168" t="s">
        <v>113</v>
      </c>
      <c r="E77" s="169">
        <v>34288</v>
      </c>
      <c r="F77" s="169">
        <v>42139</v>
      </c>
      <c r="G77" s="170">
        <v>3.6240000000000001</v>
      </c>
      <c r="H77" s="44">
        <v>102.377</v>
      </c>
      <c r="I77" s="44">
        <v>102.023</v>
      </c>
      <c r="J77" s="44">
        <v>102.033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23" t="s">
        <v>114</v>
      </c>
      <c r="C78" s="324"/>
      <c r="D78" s="324"/>
      <c r="E78" s="324"/>
      <c r="F78" s="324"/>
      <c r="G78" s="324"/>
      <c r="H78" s="324"/>
      <c r="I78" s="324"/>
      <c r="J78" s="325"/>
      <c r="K78" s="12"/>
      <c r="L78" s="12"/>
      <c r="M78" s="13"/>
      <c r="N78" s="12"/>
    </row>
    <row r="79" spans="1:14" ht="16.5" thickTop="1" thickBot="1">
      <c r="B79" s="171">
        <v>63</v>
      </c>
      <c r="C79" s="172" t="s">
        <v>115</v>
      </c>
      <c r="D79" s="173" t="s">
        <v>15</v>
      </c>
      <c r="E79" s="137">
        <v>39084</v>
      </c>
      <c r="F79" s="137">
        <v>42121</v>
      </c>
      <c r="G79" s="138">
        <v>0.371</v>
      </c>
      <c r="H79" s="50">
        <v>10.526999999999999</v>
      </c>
      <c r="I79" s="174">
        <v>10.516999999999999</v>
      </c>
      <c r="J79" s="174">
        <v>10.519</v>
      </c>
      <c r="K79" s="12"/>
      <c r="L79" s="12"/>
      <c r="M79" s="13"/>
      <c r="N79" s="12"/>
    </row>
    <row r="80" spans="1:14" ht="16.5" thickTop="1" thickBot="1">
      <c r="A80" s="1" t="s">
        <v>63</v>
      </c>
      <c r="B80" s="171">
        <f>B79+1</f>
        <v>64</v>
      </c>
      <c r="C80" s="175" t="s">
        <v>116</v>
      </c>
      <c r="D80" s="176" t="s">
        <v>28</v>
      </c>
      <c r="E80" s="177">
        <v>39762</v>
      </c>
      <c r="F80" s="137">
        <v>42153</v>
      </c>
      <c r="G80" s="147">
        <v>3.379</v>
      </c>
      <c r="H80" s="178">
        <v>102.82299999999999</v>
      </c>
      <c r="I80" s="179">
        <v>103.01</v>
      </c>
      <c r="J80" s="179">
        <v>103.021</v>
      </c>
      <c r="M80" s="87"/>
    </row>
    <row r="81" spans="1:14" ht="16.5" thickTop="1" thickBot="1">
      <c r="B81" s="171">
        <f t="shared" ref="B81:B83" si="6">B80+1</f>
        <v>65</v>
      </c>
      <c r="C81" s="180" t="s">
        <v>117</v>
      </c>
      <c r="D81" s="181" t="s">
        <v>118</v>
      </c>
      <c r="E81" s="182">
        <v>40543</v>
      </c>
      <c r="F81" s="152">
        <v>42132</v>
      </c>
      <c r="G81" s="170">
        <v>4.4429999999999996</v>
      </c>
      <c r="H81" s="183">
        <v>104.004</v>
      </c>
      <c r="I81" s="184">
        <v>103.313</v>
      </c>
      <c r="J81" s="184">
        <v>103.325</v>
      </c>
      <c r="M81" s="87"/>
    </row>
    <row r="82" spans="1:14" ht="16.5" thickTop="1" thickBot="1">
      <c r="B82" s="171">
        <f t="shared" si="6"/>
        <v>66</v>
      </c>
      <c r="C82" s="185" t="s">
        <v>119</v>
      </c>
      <c r="D82" s="186" t="s">
        <v>120</v>
      </c>
      <c r="E82" s="187">
        <v>42024</v>
      </c>
      <c r="F82" s="188" t="s">
        <v>121</v>
      </c>
      <c r="G82" s="189" t="s">
        <v>121</v>
      </c>
      <c r="H82" s="131" t="s">
        <v>67</v>
      </c>
      <c r="I82" s="190">
        <v>102.682</v>
      </c>
      <c r="J82" s="190">
        <v>102.69499999999999</v>
      </c>
      <c r="M82" s="87"/>
    </row>
    <row r="83" spans="1:14" ht="16.5" thickTop="1" thickBot="1">
      <c r="B83" s="171">
        <f t="shared" si="6"/>
        <v>67</v>
      </c>
      <c r="C83" s="191" t="s">
        <v>122</v>
      </c>
      <c r="D83" s="192" t="s">
        <v>123</v>
      </c>
      <c r="E83" s="193">
        <v>42195</v>
      </c>
      <c r="F83" s="194" t="s">
        <v>121</v>
      </c>
      <c r="G83" s="195" t="s">
        <v>121</v>
      </c>
      <c r="H83" s="196" t="s">
        <v>67</v>
      </c>
      <c r="I83" s="190">
        <v>10.093</v>
      </c>
      <c r="J83" s="190">
        <v>10.093999999999999</v>
      </c>
      <c r="M83" s="87"/>
    </row>
    <row r="84" spans="1:14" ht="13.5" customHeight="1" thickTop="1" thickBot="1">
      <c r="B84" s="323" t="s">
        <v>124</v>
      </c>
      <c r="C84" s="324"/>
      <c r="D84" s="324"/>
      <c r="E84" s="324"/>
      <c r="F84" s="324"/>
      <c r="G84" s="324"/>
      <c r="H84" s="324"/>
      <c r="I84" s="324"/>
      <c r="J84" s="325"/>
      <c r="M84" s="87"/>
    </row>
    <row r="85" spans="1:14" ht="15" customHeight="1" thickTop="1" thickBot="1">
      <c r="B85" s="197">
        <v>68</v>
      </c>
      <c r="C85" s="198" t="s">
        <v>125</v>
      </c>
      <c r="D85" s="199" t="s">
        <v>88</v>
      </c>
      <c r="E85" s="200">
        <v>39503</v>
      </c>
      <c r="F85" s="201">
        <v>42153</v>
      </c>
      <c r="G85" s="202">
        <v>3.855</v>
      </c>
      <c r="H85" s="11">
        <v>101.462</v>
      </c>
      <c r="I85" s="11">
        <v>101.06699999999999</v>
      </c>
      <c r="J85" s="11">
        <v>101.14100000000001</v>
      </c>
      <c r="K85" s="89"/>
      <c r="L85" s="88">
        <v>12769294</v>
      </c>
      <c r="M85" s="87">
        <f>+(J85-I85)/I85</f>
        <v>7.3218755874827869E-4</v>
      </c>
    </row>
    <row r="86" spans="1:14" ht="13.5" customHeight="1" thickTop="1" thickBot="1">
      <c r="A86" s="326" t="s">
        <v>126</v>
      </c>
      <c r="B86" s="326"/>
      <c r="C86" s="326"/>
      <c r="D86" s="326"/>
      <c r="E86" s="326"/>
      <c r="F86" s="326"/>
      <c r="G86" s="326"/>
      <c r="H86" s="326"/>
      <c r="I86" s="326"/>
      <c r="J86" s="327"/>
      <c r="M86" s="203"/>
    </row>
    <row r="87" spans="1:14" ht="16.5" thickTop="1" thickBot="1">
      <c r="B87" s="204">
        <v>69</v>
      </c>
      <c r="C87" s="205" t="s">
        <v>127</v>
      </c>
      <c r="D87" s="206" t="s">
        <v>15</v>
      </c>
      <c r="E87" s="207">
        <v>34561</v>
      </c>
      <c r="F87" s="207">
        <v>42138</v>
      </c>
      <c r="G87" s="208">
        <v>1.147</v>
      </c>
      <c r="H87" s="209">
        <v>65.83</v>
      </c>
      <c r="I87" s="210">
        <v>56.314999999999998</v>
      </c>
      <c r="J87" s="210">
        <v>56.097999999999999</v>
      </c>
      <c r="K87" s="12"/>
      <c r="L87" s="12"/>
      <c r="M87" s="13"/>
      <c r="N87" s="12"/>
    </row>
    <row r="88" spans="1:14" ht="16.5" thickTop="1" thickBot="1">
      <c r="B88" s="211">
        <f t="shared" ref="B88:B100" si="7">B87+1</f>
        <v>70</v>
      </c>
      <c r="C88" s="149" t="s">
        <v>128</v>
      </c>
      <c r="D88" s="212" t="s">
        <v>81</v>
      </c>
      <c r="E88" s="137">
        <v>34415</v>
      </c>
      <c r="F88" s="137">
        <v>42135</v>
      </c>
      <c r="G88" s="138">
        <v>2.4209999999999998</v>
      </c>
      <c r="H88" s="18">
        <v>148.72399999999999</v>
      </c>
      <c r="I88" s="18">
        <v>136.10400000000001</v>
      </c>
      <c r="J88" s="18">
        <v>135.50399999999999</v>
      </c>
      <c r="K88" s="12"/>
      <c r="L88" s="12"/>
      <c r="M88" s="13"/>
      <c r="N88" s="12"/>
    </row>
    <row r="89" spans="1:14" ht="16.5" thickTop="1" thickBot="1">
      <c r="B89" s="211">
        <f t="shared" si="7"/>
        <v>71</v>
      </c>
      <c r="C89" s="149" t="s">
        <v>129</v>
      </c>
      <c r="D89" s="146" t="s">
        <v>81</v>
      </c>
      <c r="E89" s="213">
        <v>34415</v>
      </c>
      <c r="F89" s="137">
        <v>42135</v>
      </c>
      <c r="G89" s="147">
        <v>22.765999999999998</v>
      </c>
      <c r="H89" s="93">
        <v>1489.82</v>
      </c>
      <c r="I89" s="93">
        <v>1375.867</v>
      </c>
      <c r="J89" s="93">
        <v>1370.7339999999999</v>
      </c>
      <c r="K89" s="12"/>
      <c r="L89" s="12"/>
      <c r="M89" s="13"/>
      <c r="N89" s="12"/>
    </row>
    <row r="90" spans="1:14" ht="16.5" thickTop="1" thickBot="1">
      <c r="B90" s="211">
        <f t="shared" si="7"/>
        <v>72</v>
      </c>
      <c r="C90" s="149" t="s">
        <v>130</v>
      </c>
      <c r="D90" s="214" t="s">
        <v>12</v>
      </c>
      <c r="E90" s="213">
        <v>34449</v>
      </c>
      <c r="F90" s="137">
        <v>42150</v>
      </c>
      <c r="G90" s="147">
        <v>2.8340000000000001</v>
      </c>
      <c r="H90" s="18">
        <v>113.033</v>
      </c>
      <c r="I90" s="18">
        <v>109.117</v>
      </c>
      <c r="J90" s="18">
        <v>108.932</v>
      </c>
      <c r="K90" s="12"/>
      <c r="L90" s="12"/>
      <c r="M90" s="13"/>
      <c r="N90" s="12"/>
    </row>
    <row r="91" spans="1:14" ht="16.5" thickTop="1" thickBot="1">
      <c r="B91" s="211">
        <f t="shared" si="7"/>
        <v>73</v>
      </c>
      <c r="C91" s="145" t="s">
        <v>131</v>
      </c>
      <c r="D91" s="214" t="s">
        <v>12</v>
      </c>
      <c r="E91" s="213">
        <v>681</v>
      </c>
      <c r="F91" s="137">
        <v>42150</v>
      </c>
      <c r="G91" s="147">
        <v>1.5449999999999999</v>
      </c>
      <c r="H91" s="18">
        <v>112.063</v>
      </c>
      <c r="I91" s="18">
        <v>102.797</v>
      </c>
      <c r="J91" s="18">
        <v>102.35299999999999</v>
      </c>
      <c r="K91" s="12"/>
      <c r="L91" s="12"/>
      <c r="M91" s="13"/>
      <c r="N91" s="12"/>
    </row>
    <row r="92" spans="1:14" ht="16.5" thickTop="1" thickBot="1">
      <c r="B92" s="211">
        <f t="shared" si="7"/>
        <v>74</v>
      </c>
      <c r="C92" s="149" t="s">
        <v>132</v>
      </c>
      <c r="D92" s="176" t="s">
        <v>56</v>
      </c>
      <c r="E92" s="213">
        <v>105.764</v>
      </c>
      <c r="F92" s="137">
        <v>42153</v>
      </c>
      <c r="G92" s="147">
        <v>0.6</v>
      </c>
      <c r="H92" s="18">
        <v>85.43</v>
      </c>
      <c r="I92" s="18">
        <v>83.644999999999996</v>
      </c>
      <c r="J92" s="18">
        <v>83.402000000000001</v>
      </c>
      <c r="K92" s="12"/>
      <c r="L92" s="12"/>
      <c r="M92" s="13"/>
      <c r="N92" s="12"/>
    </row>
    <row r="93" spans="1:14" ht="15.75" thickTop="1">
      <c r="B93" s="211">
        <f t="shared" si="7"/>
        <v>75</v>
      </c>
      <c r="C93" s="149" t="s">
        <v>133</v>
      </c>
      <c r="D93" s="176" t="s">
        <v>92</v>
      </c>
      <c r="E93" s="213">
        <v>36367</v>
      </c>
      <c r="F93" s="137">
        <v>42149</v>
      </c>
      <c r="G93" s="147">
        <v>0.45400000000000001</v>
      </c>
      <c r="H93" s="18">
        <v>17.175999999999998</v>
      </c>
      <c r="I93" s="18">
        <v>16.733000000000001</v>
      </c>
      <c r="J93" s="18">
        <v>16.643999999999998</v>
      </c>
      <c r="K93" s="18"/>
      <c r="L93" s="18"/>
      <c r="M93" s="18"/>
      <c r="N93" s="215"/>
    </row>
    <row r="94" spans="1:14" ht="15.75" thickBot="1">
      <c r="B94" s="216">
        <f t="shared" si="7"/>
        <v>76</v>
      </c>
      <c r="C94" s="149" t="s">
        <v>134</v>
      </c>
      <c r="D94" s="176" t="s">
        <v>100</v>
      </c>
      <c r="E94" s="213">
        <v>36857</v>
      </c>
      <c r="F94" s="137">
        <v>42124</v>
      </c>
      <c r="G94" s="147">
        <v>6.5960000000000001</v>
      </c>
      <c r="H94" s="18">
        <v>272.65800000000002</v>
      </c>
      <c r="I94" s="18">
        <v>258.08100000000002</v>
      </c>
      <c r="J94" s="18">
        <v>257.37400000000002</v>
      </c>
      <c r="K94" s="18"/>
      <c r="L94" s="18"/>
      <c r="M94" s="18"/>
      <c r="N94" s="215"/>
    </row>
    <row r="95" spans="1:14" ht="15.75" customHeight="1" thickTop="1" thickBot="1">
      <c r="B95" s="217">
        <f t="shared" si="7"/>
        <v>77</v>
      </c>
      <c r="C95" s="149" t="s">
        <v>135</v>
      </c>
      <c r="D95" s="146" t="s">
        <v>104</v>
      </c>
      <c r="E95" s="213">
        <v>34599</v>
      </c>
      <c r="F95" s="137">
        <v>42153</v>
      </c>
      <c r="G95" s="147">
        <v>0.70599999999999996</v>
      </c>
      <c r="H95" s="18">
        <v>32.348999999999997</v>
      </c>
      <c r="I95" s="18">
        <v>29.122</v>
      </c>
      <c r="J95" s="18">
        <v>28.934999999999999</v>
      </c>
      <c r="K95" s="12"/>
      <c r="L95" s="12"/>
      <c r="M95" s="13"/>
      <c r="N95" s="12"/>
    </row>
    <row r="96" spans="1:14" ht="14.25" customHeight="1" thickTop="1" thickBot="1">
      <c r="B96" s="217">
        <f t="shared" si="7"/>
        <v>78</v>
      </c>
      <c r="C96" s="145" t="s">
        <v>136</v>
      </c>
      <c r="D96" s="146" t="s">
        <v>107</v>
      </c>
      <c r="E96" s="213">
        <v>38777</v>
      </c>
      <c r="F96" s="137">
        <v>42153</v>
      </c>
      <c r="G96" s="147">
        <v>32.738</v>
      </c>
      <c r="H96" s="93">
        <v>2419.7060000000001</v>
      </c>
      <c r="I96" s="93">
        <v>2198.7330000000002</v>
      </c>
      <c r="J96" s="93">
        <v>2191.8440000000001</v>
      </c>
      <c r="K96" s="12"/>
      <c r="L96" s="12"/>
      <c r="M96" s="13"/>
      <c r="N96" s="12"/>
    </row>
    <row r="97" spans="1:14" ht="17.25" customHeight="1" thickTop="1" thickBot="1">
      <c r="B97" s="217">
        <f t="shared" si="7"/>
        <v>79</v>
      </c>
      <c r="C97" s="149" t="s">
        <v>137</v>
      </c>
      <c r="D97" s="146" t="s">
        <v>109</v>
      </c>
      <c r="E97" s="213">
        <v>34423</v>
      </c>
      <c r="F97" s="137">
        <v>42145</v>
      </c>
      <c r="G97" s="147">
        <v>2.54</v>
      </c>
      <c r="H97" s="18">
        <v>78.209000000000003</v>
      </c>
      <c r="I97" s="18">
        <v>66.647000000000006</v>
      </c>
      <c r="J97" s="18">
        <v>66.423000000000002</v>
      </c>
      <c r="K97" s="12"/>
      <c r="L97" s="12"/>
      <c r="M97" s="13"/>
      <c r="N97" s="12"/>
    </row>
    <row r="98" spans="1:14" ht="16.5" thickTop="1" thickBot="1">
      <c r="B98" s="217">
        <f t="shared" si="7"/>
        <v>80</v>
      </c>
      <c r="C98" s="149" t="s">
        <v>138</v>
      </c>
      <c r="D98" s="146" t="s">
        <v>109</v>
      </c>
      <c r="E98" s="213">
        <v>34731</v>
      </c>
      <c r="F98" s="137">
        <v>42143</v>
      </c>
      <c r="G98" s="147">
        <v>1.8220000000000001</v>
      </c>
      <c r="H98" s="18">
        <v>57.857999999999997</v>
      </c>
      <c r="I98" s="18">
        <v>53.085999999999999</v>
      </c>
      <c r="J98" s="18">
        <v>52.975999999999999</v>
      </c>
      <c r="K98" s="12"/>
      <c r="L98" s="12"/>
      <c r="M98" s="13"/>
      <c r="N98" s="12"/>
    </row>
    <row r="99" spans="1:14" ht="16.5" thickTop="1" thickBot="1">
      <c r="B99" s="217">
        <f t="shared" si="7"/>
        <v>81</v>
      </c>
      <c r="C99" s="166" t="s">
        <v>139</v>
      </c>
      <c r="D99" s="181" t="s">
        <v>113</v>
      </c>
      <c r="E99" s="213">
        <v>36192</v>
      </c>
      <c r="F99" s="169">
        <v>42139</v>
      </c>
      <c r="G99" s="170">
        <v>0.69199999999999995</v>
      </c>
      <c r="H99" s="178">
        <v>100.944</v>
      </c>
      <c r="I99" s="178">
        <v>91.944999999999993</v>
      </c>
      <c r="J99" s="178">
        <v>91.813999999999993</v>
      </c>
      <c r="K99" s="12"/>
      <c r="L99" s="12"/>
      <c r="M99" s="13"/>
      <c r="N99" s="12"/>
    </row>
    <row r="100" spans="1:14" ht="16.5" thickTop="1" thickBot="1">
      <c r="B100" s="217">
        <f t="shared" si="7"/>
        <v>82</v>
      </c>
      <c r="C100" s="218" t="s">
        <v>140</v>
      </c>
      <c r="D100" s="219" t="s">
        <v>113</v>
      </c>
      <c r="E100" s="220">
        <v>36297</v>
      </c>
      <c r="F100" s="221">
        <v>42139</v>
      </c>
      <c r="G100" s="222">
        <v>0.72</v>
      </c>
      <c r="H100" s="223">
        <v>110.547</v>
      </c>
      <c r="I100" s="224">
        <v>95.917000000000002</v>
      </c>
      <c r="J100" s="224">
        <v>95.825999999999993</v>
      </c>
      <c r="K100" s="12"/>
      <c r="L100" s="12"/>
      <c r="M100" s="13"/>
      <c r="N100" s="12"/>
    </row>
    <row r="101" spans="1:14" ht="16.5" thickTop="1" thickBot="1">
      <c r="B101" s="225">
        <f>B100+1</f>
        <v>83</v>
      </c>
      <c r="C101" s="226" t="s">
        <v>141</v>
      </c>
      <c r="D101" s="227" t="s">
        <v>113</v>
      </c>
      <c r="E101" s="221">
        <v>36626</v>
      </c>
      <c r="F101" s="221">
        <v>42139</v>
      </c>
      <c r="G101" s="228">
        <v>0.65500000000000003</v>
      </c>
      <c r="H101" s="44">
        <v>97.572999999999993</v>
      </c>
      <c r="I101" s="44">
        <v>78.846999999999994</v>
      </c>
      <c r="J101" s="44">
        <v>78.483000000000004</v>
      </c>
      <c r="K101" s="12"/>
      <c r="L101" s="12"/>
      <c r="M101" s="13"/>
      <c r="N101" s="12"/>
    </row>
    <row r="102" spans="1:14" ht="12.75" customHeight="1" thickTop="1" thickBot="1">
      <c r="B102" s="323" t="s">
        <v>142</v>
      </c>
      <c r="C102" s="324"/>
      <c r="D102" s="324"/>
      <c r="E102" s="324"/>
      <c r="F102" s="324"/>
      <c r="G102" s="324"/>
      <c r="H102" s="324"/>
      <c r="I102" s="324"/>
      <c r="J102" s="325"/>
      <c r="M102" s="80"/>
    </row>
    <row r="103" spans="1:14" ht="16.5" thickTop="1" thickBot="1">
      <c r="B103" s="229">
        <v>84</v>
      </c>
      <c r="C103" s="172" t="s">
        <v>143</v>
      </c>
      <c r="D103" s="96" t="s">
        <v>15</v>
      </c>
      <c r="E103" s="137">
        <v>39084</v>
      </c>
      <c r="F103" s="137">
        <v>42121</v>
      </c>
      <c r="G103" s="138">
        <v>0.26800000000000002</v>
      </c>
      <c r="H103" s="209">
        <v>11.420999999999999</v>
      </c>
      <c r="I103" s="210">
        <v>10.933999999999999</v>
      </c>
      <c r="J103" s="210">
        <v>10.925000000000001</v>
      </c>
      <c r="K103" s="12"/>
      <c r="L103" s="13"/>
      <c r="M103" s="12"/>
      <c r="N103" s="31"/>
    </row>
    <row r="104" spans="1:14" ht="16.5" thickTop="1" thickBot="1">
      <c r="B104" s="230">
        <f>B103+1</f>
        <v>85</v>
      </c>
      <c r="C104" s="175" t="s">
        <v>144</v>
      </c>
      <c r="D104" s="146" t="s">
        <v>15</v>
      </c>
      <c r="E104" s="213">
        <v>1867429</v>
      </c>
      <c r="F104" s="137">
        <v>42121</v>
      </c>
      <c r="G104" s="147">
        <v>0.23</v>
      </c>
      <c r="H104" s="18">
        <v>12.387</v>
      </c>
      <c r="I104" s="231">
        <v>11.67</v>
      </c>
      <c r="J104" s="231">
        <v>11.661</v>
      </c>
      <c r="K104" s="12"/>
      <c r="L104" s="13"/>
      <c r="M104" s="12"/>
      <c r="N104" s="31"/>
    </row>
    <row r="105" spans="1:14" ht="16.5" thickTop="1" thickBot="1">
      <c r="B105" s="230">
        <f t="shared" ref="B105:B121" si="8">B104+1</f>
        <v>86</v>
      </c>
      <c r="C105" s="175" t="s">
        <v>145</v>
      </c>
      <c r="D105" s="146" t="s">
        <v>15</v>
      </c>
      <c r="E105" s="213">
        <v>735</v>
      </c>
      <c r="F105" s="137">
        <v>42121</v>
      </c>
      <c r="G105" s="147">
        <v>0.20499999999999999</v>
      </c>
      <c r="H105" s="18">
        <v>15.946</v>
      </c>
      <c r="I105" s="231">
        <v>14.077</v>
      </c>
      <c r="J105" s="231">
        <v>14.042999999999999</v>
      </c>
      <c r="K105" s="12"/>
      <c r="L105" s="13"/>
      <c r="M105" s="12"/>
      <c r="N105" s="31"/>
    </row>
    <row r="106" spans="1:14" ht="17.25" customHeight="1" thickTop="1" thickBot="1">
      <c r="A106" s="232"/>
      <c r="B106" s="230">
        <f t="shared" si="8"/>
        <v>87</v>
      </c>
      <c r="C106" s="175" t="s">
        <v>146</v>
      </c>
      <c r="D106" s="146" t="s">
        <v>15</v>
      </c>
      <c r="E106" s="213">
        <v>39084</v>
      </c>
      <c r="F106" s="137">
        <v>42121</v>
      </c>
      <c r="G106" s="147">
        <v>0.33100000000000002</v>
      </c>
      <c r="H106" s="18">
        <v>14.845000000000001</v>
      </c>
      <c r="I106" s="231">
        <v>13.246</v>
      </c>
      <c r="J106" s="231">
        <v>13.196999999999999</v>
      </c>
      <c r="K106" s="12"/>
      <c r="L106" s="13"/>
      <c r="M106" s="12"/>
      <c r="N106" s="31"/>
    </row>
    <row r="107" spans="1:14" ht="16.5" thickTop="1" thickBot="1">
      <c r="B107" s="230">
        <f t="shared" si="8"/>
        <v>88</v>
      </c>
      <c r="C107" s="233" t="s">
        <v>147</v>
      </c>
      <c r="D107" s="176" t="s">
        <v>81</v>
      </c>
      <c r="E107" s="213">
        <v>39994</v>
      </c>
      <c r="F107" s="137">
        <v>42149</v>
      </c>
      <c r="G107" s="147">
        <v>0.35</v>
      </c>
      <c r="H107" s="183">
        <v>13.041</v>
      </c>
      <c r="I107" s="231">
        <v>11.967000000000001</v>
      </c>
      <c r="J107" s="231">
        <v>11.923</v>
      </c>
      <c r="K107" s="12"/>
      <c r="L107" s="13"/>
      <c r="M107" s="12"/>
      <c r="N107" s="31"/>
    </row>
    <row r="108" spans="1:14" ht="15.75" customHeight="1" thickTop="1" thickBot="1">
      <c r="B108" s="230">
        <f t="shared" si="8"/>
        <v>89</v>
      </c>
      <c r="C108" s="233" t="s">
        <v>148</v>
      </c>
      <c r="D108" s="146" t="s">
        <v>81</v>
      </c>
      <c r="E108" s="213">
        <v>40848</v>
      </c>
      <c r="F108" s="137">
        <v>42149</v>
      </c>
      <c r="G108" s="234">
        <v>9.2999999999999999E-2</v>
      </c>
      <c r="H108" s="18">
        <v>11.558999999999999</v>
      </c>
      <c r="I108" s="231">
        <v>10.724</v>
      </c>
      <c r="J108" s="231">
        <v>10.641999999999999</v>
      </c>
      <c r="K108" s="12"/>
      <c r="L108" s="13"/>
      <c r="M108" s="12"/>
      <c r="N108" s="31"/>
    </row>
    <row r="109" spans="1:14" ht="16.5" thickTop="1" thickBot="1">
      <c r="B109" s="230">
        <f t="shared" si="8"/>
        <v>90</v>
      </c>
      <c r="C109" s="233" t="s">
        <v>149</v>
      </c>
      <c r="D109" s="176" t="s">
        <v>81</v>
      </c>
      <c r="E109" s="213">
        <v>40848</v>
      </c>
      <c r="F109" s="137">
        <v>42149</v>
      </c>
      <c r="G109" s="147">
        <v>0.23200000000000001</v>
      </c>
      <c r="H109" s="18">
        <v>10.670999999999999</v>
      </c>
      <c r="I109" s="231">
        <v>10.116</v>
      </c>
      <c r="J109" s="231">
        <v>10.09</v>
      </c>
      <c r="K109" s="12"/>
      <c r="L109" s="13"/>
      <c r="M109" s="12"/>
      <c r="N109" s="31"/>
    </row>
    <row r="110" spans="1:14" ht="16.5" thickTop="1" thickBot="1">
      <c r="B110" s="230">
        <f t="shared" si="8"/>
        <v>91</v>
      </c>
      <c r="C110" s="233" t="s">
        <v>150</v>
      </c>
      <c r="D110" s="146" t="s">
        <v>81</v>
      </c>
      <c r="E110" s="235">
        <v>40848</v>
      </c>
      <c r="F110" s="137">
        <v>42149</v>
      </c>
      <c r="G110" s="236">
        <v>0.318</v>
      </c>
      <c r="H110" s="223">
        <v>10.723000000000001</v>
      </c>
      <c r="I110" s="237">
        <v>10.573</v>
      </c>
      <c r="J110" s="237">
        <v>10.577</v>
      </c>
      <c r="K110" s="12"/>
      <c r="L110" s="13"/>
      <c r="M110" s="12"/>
      <c r="N110" s="31"/>
    </row>
    <row r="111" spans="1:14" ht="16.5" thickTop="1" thickBot="1">
      <c r="B111" s="230">
        <f t="shared" si="8"/>
        <v>92</v>
      </c>
      <c r="C111" s="238" t="s">
        <v>151</v>
      </c>
      <c r="D111" s="176" t="s">
        <v>56</v>
      </c>
      <c r="E111" s="213">
        <v>39175</v>
      </c>
      <c r="F111" s="137">
        <v>42145</v>
      </c>
      <c r="G111" s="147">
        <v>2.3380000000000001</v>
      </c>
      <c r="H111" s="18">
        <v>127.42</v>
      </c>
      <c r="I111" s="231">
        <v>129.142</v>
      </c>
      <c r="J111" s="231">
        <v>128.98699999999999</v>
      </c>
      <c r="K111" s="12"/>
      <c r="L111" s="13"/>
      <c r="M111" s="12"/>
      <c r="N111" s="31"/>
    </row>
    <row r="112" spans="1:14" ht="16.5" thickTop="1" thickBot="1">
      <c r="B112" s="230">
        <f t="shared" si="8"/>
        <v>93</v>
      </c>
      <c r="C112" s="239" t="s">
        <v>152</v>
      </c>
      <c r="D112" s="176" t="s">
        <v>56</v>
      </c>
      <c r="E112" s="213">
        <v>39175</v>
      </c>
      <c r="F112" s="137">
        <v>42145</v>
      </c>
      <c r="G112" s="234">
        <v>2.2360000000000002</v>
      </c>
      <c r="H112" s="18">
        <v>124.932</v>
      </c>
      <c r="I112" s="231">
        <v>126.53400000000001</v>
      </c>
      <c r="J112" s="231">
        <v>126.47499999999999</v>
      </c>
      <c r="K112" s="12"/>
      <c r="L112" s="13"/>
      <c r="M112" s="12"/>
      <c r="N112" s="31"/>
    </row>
    <row r="113" spans="1:14" ht="16.5" thickTop="1" thickBot="1">
      <c r="B113" s="230">
        <f t="shared" si="8"/>
        <v>94</v>
      </c>
      <c r="C113" s="240" t="s">
        <v>153</v>
      </c>
      <c r="D113" s="241" t="s">
        <v>88</v>
      </c>
      <c r="E113" s="213">
        <v>40708</v>
      </c>
      <c r="F113" s="151">
        <v>128.76</v>
      </c>
      <c r="G113" s="242">
        <v>0.17299999999999999</v>
      </c>
      <c r="H113" s="18">
        <v>11.08</v>
      </c>
      <c r="I113" s="231">
        <v>8.7490000000000006</v>
      </c>
      <c r="J113" s="231">
        <v>8.7029999999999994</v>
      </c>
      <c r="K113" s="12"/>
      <c r="L113" s="13"/>
      <c r="M113" s="12"/>
      <c r="N113" s="31"/>
    </row>
    <row r="114" spans="1:14" ht="16.5" thickTop="1" thickBot="1">
      <c r="B114" s="230">
        <f t="shared" si="8"/>
        <v>95</v>
      </c>
      <c r="C114" s="95" t="s">
        <v>154</v>
      </c>
      <c r="D114" s="96" t="s">
        <v>109</v>
      </c>
      <c r="E114" s="213">
        <v>39699</v>
      </c>
      <c r="F114" s="151">
        <v>42142</v>
      </c>
      <c r="G114" s="242">
        <v>2.657</v>
      </c>
      <c r="H114" s="18">
        <v>109.024</v>
      </c>
      <c r="I114" s="231">
        <v>90.751999999999995</v>
      </c>
      <c r="J114" s="231">
        <v>90.186000000000007</v>
      </c>
      <c r="K114" s="12"/>
      <c r="L114" s="13"/>
      <c r="M114" s="12"/>
      <c r="N114" s="31"/>
    </row>
    <row r="115" spans="1:14" ht="16.5" thickTop="1" thickBot="1">
      <c r="B115" s="230">
        <f t="shared" si="8"/>
        <v>96</v>
      </c>
      <c r="C115" s="243" t="s">
        <v>155</v>
      </c>
      <c r="D115" s="244" t="s">
        <v>10</v>
      </c>
      <c r="E115" s="221">
        <v>39237</v>
      </c>
      <c r="F115" s="137">
        <v>42153</v>
      </c>
      <c r="G115" s="245">
        <v>0.24099999999999999</v>
      </c>
      <c r="H115" s="50">
        <v>20.475000000000001</v>
      </c>
      <c r="I115" s="231">
        <v>17.896000000000001</v>
      </c>
      <c r="J115" s="231">
        <v>17.693999999999999</v>
      </c>
      <c r="K115" s="12"/>
      <c r="L115" s="13"/>
      <c r="M115" s="12"/>
      <c r="N115" s="31"/>
    </row>
    <row r="116" spans="1:14" ht="16.5" thickTop="1" thickBot="1">
      <c r="B116" s="230">
        <f t="shared" si="8"/>
        <v>97</v>
      </c>
      <c r="C116" s="233" t="s">
        <v>156</v>
      </c>
      <c r="D116" s="146" t="s">
        <v>37</v>
      </c>
      <c r="E116" s="213">
        <v>40725</v>
      </c>
      <c r="F116" s="160">
        <v>42152</v>
      </c>
      <c r="G116" s="228">
        <v>0.52</v>
      </c>
      <c r="H116" s="18">
        <v>76.591999999999999</v>
      </c>
      <c r="I116" s="231">
        <v>75.322999999999993</v>
      </c>
      <c r="J116" s="231">
        <v>75.042000000000002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30">
        <f t="shared" si="8"/>
        <v>98</v>
      </c>
      <c r="C117" s="233" t="s">
        <v>157</v>
      </c>
      <c r="D117" s="146" t="s">
        <v>37</v>
      </c>
      <c r="E117" s="235">
        <v>40725</v>
      </c>
      <c r="F117" s="160">
        <v>42152</v>
      </c>
      <c r="G117" s="246">
        <v>0.13300000000000001</v>
      </c>
      <c r="H117" s="18">
        <v>79.825000000000003</v>
      </c>
      <c r="I117" s="231">
        <v>76.748000000000005</v>
      </c>
      <c r="J117" s="231">
        <v>76.31</v>
      </c>
      <c r="K117" s="12"/>
      <c r="L117" s="13"/>
      <c r="M117" s="12"/>
      <c r="N117" s="31"/>
    </row>
    <row r="118" spans="1:14" ht="16.5" thickTop="1" thickBot="1">
      <c r="B118" s="230">
        <f t="shared" si="8"/>
        <v>99</v>
      </c>
      <c r="C118" s="247" t="s">
        <v>158</v>
      </c>
      <c r="D118" s="244" t="s">
        <v>123</v>
      </c>
      <c r="E118" s="248">
        <v>40910</v>
      </c>
      <c r="F118" s="154">
        <v>42153</v>
      </c>
      <c r="G118" s="249">
        <v>3.0619999999999998</v>
      </c>
      <c r="H118" s="250">
        <v>98.108999999999995</v>
      </c>
      <c r="I118" s="251">
        <v>96.013999999999996</v>
      </c>
      <c r="J118" s="251">
        <v>95.867000000000004</v>
      </c>
      <c r="K118" s="252"/>
      <c r="L118" s="253"/>
      <c r="M118" s="252"/>
      <c r="N118" s="254"/>
    </row>
    <row r="119" spans="1:14" ht="16.5" thickTop="1" thickBot="1">
      <c r="B119" s="230">
        <f t="shared" si="8"/>
        <v>100</v>
      </c>
      <c r="C119" s="255" t="s">
        <v>159</v>
      </c>
      <c r="D119" s="256" t="s">
        <v>90</v>
      </c>
      <c r="E119" s="235">
        <v>41547</v>
      </c>
      <c r="F119" s="154" t="s">
        <v>67</v>
      </c>
      <c r="G119" s="257" t="s">
        <v>67</v>
      </c>
      <c r="H119" s="18">
        <v>9.3190000000000008</v>
      </c>
      <c r="I119" s="251" t="s">
        <v>160</v>
      </c>
      <c r="J119" s="251" t="s">
        <v>160</v>
      </c>
      <c r="K119" s="94"/>
      <c r="M119" s="87"/>
    </row>
    <row r="120" spans="1:14" ht="16.5" thickTop="1" thickBot="1">
      <c r="B120" s="230">
        <f t="shared" si="8"/>
        <v>101</v>
      </c>
      <c r="C120" s="258" t="s">
        <v>161</v>
      </c>
      <c r="D120" s="259" t="s">
        <v>90</v>
      </c>
      <c r="E120" s="260">
        <v>41547</v>
      </c>
      <c r="F120" s="261" t="s">
        <v>67</v>
      </c>
      <c r="G120" s="262" t="s">
        <v>67</v>
      </c>
      <c r="H120" s="18">
        <v>7.2930000000000001</v>
      </c>
      <c r="I120" s="251" t="s">
        <v>160</v>
      </c>
      <c r="J120" s="251" t="s">
        <v>160</v>
      </c>
      <c r="K120" s="94"/>
      <c r="M120" s="87"/>
    </row>
    <row r="121" spans="1:14" ht="16.5" thickTop="1" thickBot="1">
      <c r="B121" s="263">
        <f t="shared" si="8"/>
        <v>102</v>
      </c>
      <c r="C121" s="264" t="s">
        <v>162</v>
      </c>
      <c r="D121" s="265" t="s">
        <v>113</v>
      </c>
      <c r="E121" s="266">
        <v>41904</v>
      </c>
      <c r="F121" s="267" t="s">
        <v>67</v>
      </c>
      <c r="G121" s="268" t="s">
        <v>67</v>
      </c>
      <c r="H121" s="44">
        <v>105.86199999999999</v>
      </c>
      <c r="I121" s="269">
        <v>84.537000000000006</v>
      </c>
      <c r="J121" s="269">
        <v>83.894999999999996</v>
      </c>
      <c r="K121" s="94"/>
      <c r="M121" s="87"/>
    </row>
    <row r="122" spans="1:14" ht="13.5" customHeight="1" thickTop="1" thickBot="1">
      <c r="B122" s="328" t="s">
        <v>163</v>
      </c>
      <c r="C122" s="329"/>
      <c r="D122" s="329"/>
      <c r="E122" s="329"/>
      <c r="F122" s="329"/>
      <c r="G122" s="329"/>
      <c r="H122" s="329"/>
      <c r="I122" s="329"/>
      <c r="J122" s="329"/>
      <c r="M122" s="80"/>
    </row>
    <row r="123" spans="1:14" ht="16.5" thickTop="1" thickBot="1">
      <c r="B123" s="230">
        <v>103</v>
      </c>
      <c r="C123" s="95" t="s">
        <v>164</v>
      </c>
      <c r="D123" s="96" t="s">
        <v>24</v>
      </c>
      <c r="E123" s="137">
        <v>40210</v>
      </c>
      <c r="F123" s="137">
        <v>42129</v>
      </c>
      <c r="G123" s="138">
        <v>2.1320000000000001</v>
      </c>
      <c r="H123" s="209">
        <v>103.033</v>
      </c>
      <c r="I123" s="210">
        <v>106.86499999999999</v>
      </c>
      <c r="J123" s="210">
        <v>105.52200000000001</v>
      </c>
      <c r="K123" s="100" t="s">
        <v>54</v>
      </c>
      <c r="M123" s="87">
        <f t="shared" ref="M123:M125" si="9">+(J123-I123)/I123</f>
        <v>-1.2567257755111491E-2</v>
      </c>
    </row>
    <row r="124" spans="1:14" ht="16.5" thickTop="1" thickBot="1">
      <c r="B124" s="230">
        <f t="shared" ref="B124:B140" si="10">B123+1</f>
        <v>104</v>
      </c>
      <c r="C124" s="95" t="s">
        <v>165</v>
      </c>
      <c r="D124" s="146" t="s">
        <v>24</v>
      </c>
      <c r="E124" s="213">
        <v>40630</v>
      </c>
      <c r="F124" s="137">
        <v>42129</v>
      </c>
      <c r="G124" s="138">
        <v>1.867</v>
      </c>
      <c r="H124" s="18">
        <v>99.614000000000004</v>
      </c>
      <c r="I124" s="231">
        <v>97.26</v>
      </c>
      <c r="J124" s="231">
        <v>91.909000000000006</v>
      </c>
      <c r="K124" s="100" t="s">
        <v>54</v>
      </c>
      <c r="M124" s="87">
        <f t="shared" si="9"/>
        <v>-5.5017478922475826E-2</v>
      </c>
    </row>
    <row r="125" spans="1:14" ht="16.5" thickTop="1" thickBot="1">
      <c r="B125" s="230">
        <f t="shared" si="10"/>
        <v>105</v>
      </c>
      <c r="C125" s="175" t="s">
        <v>166</v>
      </c>
      <c r="D125" s="146" t="s">
        <v>12</v>
      </c>
      <c r="E125" s="213">
        <v>39097</v>
      </c>
      <c r="F125" s="152">
        <v>42150</v>
      </c>
      <c r="G125" s="234">
        <v>3.2749999999999999</v>
      </c>
      <c r="H125" s="18">
        <v>140.321</v>
      </c>
      <c r="I125" s="231">
        <v>129.358</v>
      </c>
      <c r="J125" s="231">
        <v>125.38</v>
      </c>
      <c r="K125" s="270" t="s">
        <v>167</v>
      </c>
      <c r="M125" s="87">
        <f t="shared" si="9"/>
        <v>-3.0751866911980771E-2</v>
      </c>
    </row>
    <row r="126" spans="1:14" ht="16.5" thickTop="1" thickBot="1">
      <c r="B126" s="230">
        <f t="shared" si="10"/>
        <v>106</v>
      </c>
      <c r="C126" s="233" t="s">
        <v>168</v>
      </c>
      <c r="D126" s="146" t="s">
        <v>88</v>
      </c>
      <c r="E126" s="235">
        <v>39958</v>
      </c>
      <c r="F126" s="151">
        <v>42153</v>
      </c>
      <c r="G126" s="271">
        <v>2.1000000000000001E-2</v>
      </c>
      <c r="H126" s="18">
        <v>10.577999999999999</v>
      </c>
      <c r="I126" s="231">
        <v>9.1989999999999998</v>
      </c>
      <c r="J126" s="231">
        <v>9.0570000000000004</v>
      </c>
      <c r="K126" s="86" t="s">
        <v>50</v>
      </c>
      <c r="M126" s="87">
        <f>+(J126-I126)/I126</f>
        <v>-1.5436460484835249E-2</v>
      </c>
    </row>
    <row r="127" spans="1:14" ht="16.5" thickTop="1" thickBot="1">
      <c r="B127" s="230">
        <f t="shared" si="10"/>
        <v>107</v>
      </c>
      <c r="C127" s="233" t="s">
        <v>169</v>
      </c>
      <c r="D127" s="176" t="s">
        <v>88</v>
      </c>
      <c r="E127" s="235">
        <v>39503</v>
      </c>
      <c r="F127" s="151">
        <v>42153</v>
      </c>
      <c r="G127" s="155">
        <v>1.3460000000000001</v>
      </c>
      <c r="H127" s="18">
        <v>122.85599999999999</v>
      </c>
      <c r="I127" s="231">
        <v>107.822</v>
      </c>
      <c r="J127" s="231">
        <v>105.586</v>
      </c>
      <c r="K127" s="86" t="s">
        <v>50</v>
      </c>
      <c r="M127" s="87">
        <f>+(J127-I127)/I127</f>
        <v>-2.0737882806848362E-2</v>
      </c>
    </row>
    <row r="128" spans="1:14" ht="16.5" thickTop="1" thickBot="1">
      <c r="B128" s="230">
        <f t="shared" si="10"/>
        <v>108</v>
      </c>
      <c r="C128" s="233" t="s">
        <v>170</v>
      </c>
      <c r="D128" s="146" t="s">
        <v>88</v>
      </c>
      <c r="E128" s="235">
        <v>39503</v>
      </c>
      <c r="F128" s="151">
        <v>42153</v>
      </c>
      <c r="G128" s="155">
        <v>2.2999999999999998</v>
      </c>
      <c r="H128" s="18">
        <v>121.14</v>
      </c>
      <c r="I128" s="231">
        <v>116.9</v>
      </c>
      <c r="J128" s="231">
        <v>116.786</v>
      </c>
      <c r="K128" s="86" t="s">
        <v>50</v>
      </c>
      <c r="M128" s="87">
        <f>+(J128-I128)/I128</f>
        <v>-9.7519247219849715E-4</v>
      </c>
    </row>
    <row r="129" spans="2:14" ht="16.5" thickTop="1" thickBot="1">
      <c r="B129" s="230">
        <f t="shared" si="10"/>
        <v>109</v>
      </c>
      <c r="C129" s="233" t="s">
        <v>171</v>
      </c>
      <c r="D129" s="244" t="s">
        <v>172</v>
      </c>
      <c r="E129" s="235">
        <v>40543</v>
      </c>
      <c r="F129" s="261">
        <v>42132</v>
      </c>
      <c r="G129" s="272">
        <v>1.9950000000000001</v>
      </c>
      <c r="H129" s="18">
        <v>104.666</v>
      </c>
      <c r="I129" s="231">
        <v>100.825</v>
      </c>
      <c r="J129" s="231">
        <v>100.43600000000001</v>
      </c>
      <c r="K129" s="94" t="s">
        <v>52</v>
      </c>
      <c r="M129" s="87">
        <f t="shared" ref="M129:M137" si="11">+(J129-I129)/I129</f>
        <v>-3.8581700967021651E-3</v>
      </c>
    </row>
    <row r="130" spans="2:14" ht="16.5" thickTop="1" thickBot="1">
      <c r="B130" s="230">
        <f t="shared" si="10"/>
        <v>110</v>
      </c>
      <c r="C130" s="233" t="s">
        <v>173</v>
      </c>
      <c r="D130" s="244" t="s">
        <v>172</v>
      </c>
      <c r="E130" s="235">
        <v>40543</v>
      </c>
      <c r="F130" s="261">
        <v>42132</v>
      </c>
      <c r="G130" s="273">
        <v>0.41699999999999998</v>
      </c>
      <c r="H130" s="18">
        <v>104.777</v>
      </c>
      <c r="I130" s="231">
        <v>95.816000000000003</v>
      </c>
      <c r="J130" s="231">
        <v>94.945999999999998</v>
      </c>
      <c r="K130" s="94" t="s">
        <v>52</v>
      </c>
      <c r="M130" s="87">
        <f t="shared" si="11"/>
        <v>-9.0799031476998058E-3</v>
      </c>
    </row>
    <row r="131" spans="2:14" ht="16.5" thickTop="1" thickBot="1">
      <c r="B131" s="230">
        <f t="shared" si="10"/>
        <v>111</v>
      </c>
      <c r="C131" s="274" t="s">
        <v>174</v>
      </c>
      <c r="D131" s="146" t="s">
        <v>71</v>
      </c>
      <c r="E131" s="235">
        <v>38671</v>
      </c>
      <c r="F131" s="261">
        <v>42149</v>
      </c>
      <c r="G131" s="272">
        <v>3.8849999999999998</v>
      </c>
      <c r="H131" s="18">
        <v>177.00800000000001</v>
      </c>
      <c r="I131" s="231">
        <v>182.39699999999999</v>
      </c>
      <c r="J131" s="231">
        <v>180.46799999999999</v>
      </c>
      <c r="K131" s="86" t="s">
        <v>50</v>
      </c>
      <c r="M131" s="87">
        <f t="shared" si="11"/>
        <v>-1.0575831839339474E-2</v>
      </c>
    </row>
    <row r="132" spans="2:14" ht="16.5" thickTop="1" thickBot="1">
      <c r="B132" s="230">
        <f t="shared" si="10"/>
        <v>112</v>
      </c>
      <c r="C132" s="274" t="s">
        <v>175</v>
      </c>
      <c r="D132" s="146" t="s">
        <v>71</v>
      </c>
      <c r="E132" s="235">
        <v>38671</v>
      </c>
      <c r="F132" s="137">
        <v>42149</v>
      </c>
      <c r="G132" s="275">
        <v>3.3820000000000001</v>
      </c>
      <c r="H132" s="18">
        <v>163.37700000000001</v>
      </c>
      <c r="I132" s="231">
        <v>171.285</v>
      </c>
      <c r="J132" s="231">
        <v>170.45</v>
      </c>
      <c r="K132" s="86" t="s">
        <v>50</v>
      </c>
      <c r="M132" s="87">
        <f t="shared" si="11"/>
        <v>-4.8749160755466505E-3</v>
      </c>
    </row>
    <row r="133" spans="2:14" ht="16.5" thickTop="1" thickBot="1">
      <c r="B133" s="230">
        <f t="shared" si="10"/>
        <v>113</v>
      </c>
      <c r="C133" s="274" t="s">
        <v>176</v>
      </c>
      <c r="D133" s="146" t="s">
        <v>71</v>
      </c>
      <c r="E133" s="235">
        <v>38671</v>
      </c>
      <c r="F133" s="137">
        <v>42149</v>
      </c>
      <c r="G133" s="275">
        <v>5.2149999999999999</v>
      </c>
      <c r="H133" s="18">
        <v>144.09399999999999</v>
      </c>
      <c r="I133" s="231">
        <v>148.47900000000001</v>
      </c>
      <c r="J133" s="231">
        <v>148.06800000000001</v>
      </c>
      <c r="K133" s="86" t="s">
        <v>50</v>
      </c>
      <c r="M133" s="87">
        <f t="shared" si="11"/>
        <v>-2.768068211666305E-3</v>
      </c>
    </row>
    <row r="134" spans="2:14" ht="15.75" customHeight="1" thickTop="1" thickBot="1">
      <c r="B134" s="230">
        <f t="shared" si="10"/>
        <v>114</v>
      </c>
      <c r="C134" s="274" t="s">
        <v>177</v>
      </c>
      <c r="D134" s="146" t="s">
        <v>71</v>
      </c>
      <c r="E134" s="235">
        <v>38835</v>
      </c>
      <c r="F134" s="261">
        <v>41421</v>
      </c>
      <c r="G134" s="275">
        <v>63.142000000000003</v>
      </c>
      <c r="H134" s="93">
        <v>11701.904</v>
      </c>
      <c r="I134" s="276">
        <v>12672.467000000001</v>
      </c>
      <c r="J134" s="276">
        <v>12612.794</v>
      </c>
      <c r="K134" s="86" t="s">
        <v>50</v>
      </c>
      <c r="M134" s="87">
        <f t="shared" si="11"/>
        <v>-4.7088700250709414E-3</v>
      </c>
    </row>
    <row r="135" spans="2:14" ht="16.5" thickTop="1" thickBot="1">
      <c r="B135" s="230">
        <f t="shared" si="10"/>
        <v>115</v>
      </c>
      <c r="C135" s="233" t="s">
        <v>178</v>
      </c>
      <c r="D135" s="146" t="s">
        <v>71</v>
      </c>
      <c r="E135" s="235">
        <v>40014</v>
      </c>
      <c r="F135" s="277" t="s">
        <v>121</v>
      </c>
      <c r="G135" s="278" t="s">
        <v>121</v>
      </c>
      <c r="H135" s="18">
        <v>18.545000000000002</v>
      </c>
      <c r="I135" s="231">
        <v>18.055</v>
      </c>
      <c r="J135" s="231">
        <v>17.582000000000001</v>
      </c>
      <c r="K135" s="86" t="s">
        <v>50</v>
      </c>
      <c r="M135" s="87">
        <f t="shared" si="11"/>
        <v>-2.6197729160897201E-2</v>
      </c>
    </row>
    <row r="136" spans="2:14" ht="16.5" thickTop="1" thickBot="1">
      <c r="B136" s="230">
        <f t="shared" si="10"/>
        <v>116</v>
      </c>
      <c r="C136" s="233" t="s">
        <v>179</v>
      </c>
      <c r="D136" s="146" t="s">
        <v>71</v>
      </c>
      <c r="E136" s="235">
        <v>40455</v>
      </c>
      <c r="F136" s="261" t="s">
        <v>121</v>
      </c>
      <c r="G136" s="278" t="s">
        <v>121</v>
      </c>
      <c r="H136" s="18">
        <v>134.499</v>
      </c>
      <c r="I136" s="231">
        <v>129.809</v>
      </c>
      <c r="J136" s="231">
        <v>127.59699999999999</v>
      </c>
      <c r="K136" s="86" t="s">
        <v>50</v>
      </c>
      <c r="M136" s="87">
        <f t="shared" si="11"/>
        <v>-1.7040420926129955E-2</v>
      </c>
    </row>
    <row r="137" spans="2:14" ht="16.5" thickTop="1" thickBot="1">
      <c r="B137" s="230">
        <f t="shared" si="10"/>
        <v>117</v>
      </c>
      <c r="C137" s="233" t="s">
        <v>180</v>
      </c>
      <c r="D137" s="146" t="s">
        <v>107</v>
      </c>
      <c r="E137" s="235">
        <v>40690</v>
      </c>
      <c r="F137" s="261" t="s">
        <v>121</v>
      </c>
      <c r="G137" s="278" t="s">
        <v>121</v>
      </c>
      <c r="H137" s="18">
        <v>104.934</v>
      </c>
      <c r="I137" s="231">
        <v>95.218000000000004</v>
      </c>
      <c r="J137" s="231">
        <v>94.289000000000001</v>
      </c>
      <c r="K137" s="109"/>
      <c r="L137" s="5"/>
      <c r="M137" s="164">
        <f t="shared" si="11"/>
        <v>-9.7565586338717678E-3</v>
      </c>
      <c r="N137" s="5"/>
    </row>
    <row r="138" spans="2:14" ht="16.5" thickTop="1" thickBot="1">
      <c r="B138" s="230">
        <f t="shared" si="10"/>
        <v>118</v>
      </c>
      <c r="C138" s="233" t="s">
        <v>181</v>
      </c>
      <c r="D138" s="146" t="s">
        <v>182</v>
      </c>
      <c r="E138" s="235">
        <v>40240</v>
      </c>
      <c r="F138" s="261">
        <v>42151</v>
      </c>
      <c r="G138" s="278">
        <v>1.446</v>
      </c>
      <c r="H138" s="18">
        <v>117.44499999999999</v>
      </c>
      <c r="I138" s="231">
        <v>118.75700000000001</v>
      </c>
      <c r="J138" s="231">
        <v>118.315</v>
      </c>
      <c r="K138" s="100" t="s">
        <v>54</v>
      </c>
      <c r="M138" s="87" t="e">
        <f>+(I138-#REF!)/#REF!</f>
        <v>#REF!</v>
      </c>
    </row>
    <row r="139" spans="2:14" ht="16.5" thickTop="1" thickBot="1">
      <c r="B139" s="230">
        <f t="shared" si="10"/>
        <v>119</v>
      </c>
      <c r="C139" s="247" t="s">
        <v>183</v>
      </c>
      <c r="D139" s="256" t="s">
        <v>123</v>
      </c>
      <c r="E139" s="279">
        <v>40147</v>
      </c>
      <c r="F139" s="261">
        <v>41418</v>
      </c>
      <c r="G139" s="275">
        <v>32.752000000000002</v>
      </c>
      <c r="H139" s="114">
        <v>8818.5049999999992</v>
      </c>
      <c r="I139" s="280">
        <v>8857.94</v>
      </c>
      <c r="J139" s="280">
        <v>8886.0409999999993</v>
      </c>
      <c r="K139" s="86" t="s">
        <v>50</v>
      </c>
      <c r="M139" s="87">
        <f t="shared" ref="M139:M141" si="12">+(J139-I139)/I139</f>
        <v>3.1724080316641056E-3</v>
      </c>
    </row>
    <row r="140" spans="2:14" ht="16.5" thickTop="1" thickBot="1">
      <c r="B140" s="230">
        <f t="shared" si="10"/>
        <v>120</v>
      </c>
      <c r="C140" s="281" t="s">
        <v>184</v>
      </c>
      <c r="D140" s="173" t="s">
        <v>102</v>
      </c>
      <c r="E140" s="193">
        <v>41359</v>
      </c>
      <c r="F140" s="137">
        <v>42153</v>
      </c>
      <c r="G140" s="282">
        <v>0.10199999999999999</v>
      </c>
      <c r="H140" s="131">
        <v>9.0850000000000009</v>
      </c>
      <c r="I140" s="283">
        <v>8.3140000000000001</v>
      </c>
      <c r="J140" s="283">
        <v>8.1750000000000007</v>
      </c>
      <c r="K140" s="86" t="s">
        <v>50</v>
      </c>
      <c r="M140" s="87">
        <f t="shared" si="12"/>
        <v>-1.671878758720223E-2</v>
      </c>
    </row>
    <row r="141" spans="2:14" ht="16.5" thickTop="1" thickBot="1">
      <c r="B141" s="284">
        <f>B140+1</f>
        <v>121</v>
      </c>
      <c r="C141" s="74" t="s">
        <v>185</v>
      </c>
      <c r="D141" s="285" t="s">
        <v>123</v>
      </c>
      <c r="E141" s="187">
        <v>41984</v>
      </c>
      <c r="F141" s="286" t="s">
        <v>121</v>
      </c>
      <c r="G141" s="287" t="s">
        <v>121</v>
      </c>
      <c r="H141" s="131">
        <v>99.599000000000004</v>
      </c>
      <c r="I141" s="288">
        <v>91.977999999999994</v>
      </c>
      <c r="J141" s="288">
        <v>86.75</v>
      </c>
      <c r="K141" s="86" t="s">
        <v>50</v>
      </c>
      <c r="M141" s="87">
        <f t="shared" si="12"/>
        <v>-5.6839679053686691E-2</v>
      </c>
    </row>
    <row r="142" spans="2:14" ht="16.5" thickTop="1" thickBot="1">
      <c r="B142" s="289">
        <f>B141+1</f>
        <v>122</v>
      </c>
      <c r="C142" s="290" t="s">
        <v>186</v>
      </c>
      <c r="D142" s="291" t="s">
        <v>107</v>
      </c>
      <c r="E142" s="292">
        <v>42170</v>
      </c>
      <c r="F142" s="293" t="s">
        <v>67</v>
      </c>
      <c r="G142" s="294" t="s">
        <v>187</v>
      </c>
      <c r="H142" s="295" t="s">
        <v>67</v>
      </c>
      <c r="I142" s="295">
        <v>968.41399999999999</v>
      </c>
      <c r="J142" s="295">
        <v>951.63400000000001</v>
      </c>
      <c r="K142" s="86"/>
      <c r="M142" s="129"/>
    </row>
    <row r="143" spans="2:14" ht="13.5" customHeight="1" thickTop="1" thickBot="1">
      <c r="B143" s="328" t="s">
        <v>188</v>
      </c>
      <c r="C143" s="329"/>
      <c r="D143" s="329"/>
      <c r="E143" s="329"/>
      <c r="F143" s="329"/>
      <c r="G143" s="329"/>
      <c r="H143" s="329"/>
      <c r="I143" s="329"/>
      <c r="J143" s="330"/>
      <c r="M143" s="80"/>
    </row>
    <row r="144" spans="2:14" ht="16.5" thickTop="1" thickBot="1">
      <c r="B144" s="263">
        <v>123</v>
      </c>
      <c r="C144" s="296" t="s">
        <v>189</v>
      </c>
      <c r="D144" s="297" t="s">
        <v>120</v>
      </c>
      <c r="E144" s="298">
        <v>42024</v>
      </c>
      <c r="F144" s="299" t="s">
        <v>121</v>
      </c>
      <c r="G144" s="300" t="s">
        <v>121</v>
      </c>
      <c r="H144" s="301" t="s">
        <v>67</v>
      </c>
      <c r="I144" s="302">
        <v>100.28700000000001</v>
      </c>
      <c r="J144" s="302">
        <v>100.136</v>
      </c>
      <c r="K144" s="86" t="s">
        <v>50</v>
      </c>
      <c r="M144" s="87">
        <f t="shared" ref="M144" si="13">+(J144-I144)/I144</f>
        <v>-1.5056787021250058E-3</v>
      </c>
    </row>
    <row r="145" spans="2:13" ht="16.5" customHeight="1" thickTop="1" thickBot="1">
      <c r="B145" s="328" t="s">
        <v>190</v>
      </c>
      <c r="C145" s="329"/>
      <c r="D145" s="329"/>
      <c r="E145" s="329"/>
      <c r="F145" s="329"/>
      <c r="G145" s="329"/>
      <c r="H145" s="329"/>
      <c r="I145" s="329"/>
      <c r="J145" s="330"/>
      <c r="M145" s="80"/>
    </row>
    <row r="146" spans="2:13" ht="16.5" customHeight="1" thickTop="1" thickBot="1">
      <c r="B146" s="303">
        <v>124</v>
      </c>
      <c r="C146" s="304" t="s">
        <v>191</v>
      </c>
      <c r="D146" s="305" t="s">
        <v>102</v>
      </c>
      <c r="E146" s="306">
        <v>41317</v>
      </c>
      <c r="F146" s="306">
        <v>42153</v>
      </c>
      <c r="G146" s="307">
        <v>0.107</v>
      </c>
      <c r="H146" s="308">
        <v>8.8919999999999995</v>
      </c>
      <c r="I146" s="308">
        <v>8.4269999999999996</v>
      </c>
      <c r="J146" s="308">
        <v>8.2200000000000006</v>
      </c>
      <c r="K146" s="86" t="s">
        <v>50</v>
      </c>
      <c r="M146" s="309">
        <f t="shared" ref="M146:M147" si="14">+(J146-I146)/I146</f>
        <v>-2.4563901744392901E-2</v>
      </c>
    </row>
    <row r="147" spans="2:13" ht="16.5" customHeight="1" thickTop="1" thickBot="1">
      <c r="B147" s="310">
        <v>125</v>
      </c>
      <c r="C147" s="311" t="s">
        <v>192</v>
      </c>
      <c r="D147" s="265" t="s">
        <v>123</v>
      </c>
      <c r="E147" s="312">
        <v>41982</v>
      </c>
      <c r="F147" s="313" t="s">
        <v>121</v>
      </c>
      <c r="G147" s="313" t="s">
        <v>121</v>
      </c>
      <c r="H147" s="302">
        <v>99.180999999999997</v>
      </c>
      <c r="I147" s="302">
        <v>90.387</v>
      </c>
      <c r="J147" s="302">
        <v>86.585999999999999</v>
      </c>
      <c r="K147" s="86" t="s">
        <v>50</v>
      </c>
      <c r="M147" s="309">
        <f t="shared" si="14"/>
        <v>-4.2052507550864635E-2</v>
      </c>
    </row>
    <row r="148" spans="2:13" s="316" customFormat="1" ht="13.5" thickTop="1">
      <c r="B148" s="314"/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193</v>
      </c>
      <c r="C149" s="1"/>
    </row>
    <row r="150" spans="2:13" s="316" customFormat="1" ht="12.75">
      <c r="B150" s="317"/>
    </row>
    <row r="151" spans="2:13" s="316" customFormat="1">
      <c r="B151" s="322"/>
      <c r="C151" s="322"/>
      <c r="D151" s="322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194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195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196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2015-11-12T14:58:00Z</dcterms:created>
  <dcterms:modified xsi:type="dcterms:W3CDTF">2015-11-12T15:26:55Z</dcterms:modified>
</cp:coreProperties>
</file>