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2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<sst xmlns="http://schemas.openxmlformats.org/spreadsheetml/2006/main" count="326" uniqueCount="176">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</sst>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165" fontId="3" fillId="0" borderId="82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142.919</v>
      </c>
      <c r="J6" s="33">
        <v>142.951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12.551</v>
      </c>
      <c r="J8" s="33">
        <v>12.554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1.289</v>
      </c>
      <c r="J10" s="33">
        <v>1.29</v>
      </c>
      <c r="K10" s="36" t="s">
        <v>17</v>
      </c>
      <c r="L10" s="34"/>
      <c r="M10" s="35">
        <f aca="true" t="shared" si="0" ref="M10">+(J10-I10)/I10</f>
        <v>0.0007757951900699084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34.894</v>
      </c>
      <c r="J12" s="57">
        <v>34.903</v>
      </c>
      <c r="K12" s="34"/>
      <c r="L12" s="34"/>
      <c r="M12" s="35">
        <f aca="true" t="shared" si="1" ref="M12">+(J12-I12)/I12</f>
        <v>0.00025792399839514934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47.515</v>
      </c>
      <c r="J13" s="64">
        <v>47.527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174.075</v>
      </c>
      <c r="J15" s="68">
        <v>174.025</v>
      </c>
      <c r="K15" s="34"/>
      <c r="L15" s="34"/>
      <c r="M15" s="35">
        <f>+(J15-I15)/I15</f>
        <v>-0.0002872325147205684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595.28</v>
      </c>
      <c r="J16" s="57">
        <v>595.273</v>
      </c>
      <c r="K16" s="34"/>
      <c r="L16" s="34"/>
      <c r="M16" s="35">
        <f>+(J16-I16)/I16</f>
        <v>-1.1759172154193252E-05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138.146</v>
      </c>
      <c r="J17" s="57">
        <v>138.185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128.169</v>
      </c>
      <c r="J18" s="57">
        <v>128.121</v>
      </c>
      <c r="K18" s="34"/>
      <c r="L18" s="34"/>
      <c r="M18" s="35">
        <f>+(J18-I18)/I18</f>
        <v>-0.00037450553565996313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118.712</v>
      </c>
      <c r="J19" s="57">
        <v>118.778</v>
      </c>
      <c r="K19" s="34"/>
      <c r="L19" s="34"/>
      <c r="M19" s="35">
        <f>+(J19-I19)/I19</f>
        <v>0.0005559673832468705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116.373</v>
      </c>
      <c r="J20" s="57">
        <v>116.352</v>
      </c>
      <c r="K20" s="34"/>
      <c r="L20" s="34"/>
      <c r="M20" s="35">
        <f>+(J20-I20)/I20</f>
        <v>-0.00018045422907376105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95.276</v>
      </c>
      <c r="J21" s="57">
        <v>95.27</v>
      </c>
      <c r="K21" s="34"/>
      <c r="L21" s="34"/>
      <c r="M21" s="35">
        <f>+(J21-I21)/I21</f>
        <v>-6.297493597548415E-05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144.936</v>
      </c>
      <c r="J22" s="57">
        <v>145.247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108.868</v>
      </c>
      <c r="J23" s="57">
        <v>109.13</v>
      </c>
      <c r="K23" s="34"/>
      <c r="L23" s="34"/>
      <c r="M23" s="35">
        <f>+(J23-I23)/I23</f>
        <v>0.002406584120218985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107.157</v>
      </c>
      <c r="J24" s="80">
        <v>107.09</v>
      </c>
      <c r="K24" s="34"/>
      <c r="L24" s="34"/>
      <c r="M24" s="35">
        <f>+(J24-I24)/I24</f>
        <v>-0.0006252508002276385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1338.453</v>
      </c>
      <c r="J26" s="89">
        <v>1338.963</v>
      </c>
      <c r="K26" s="90" t="s">
        <v>41</v>
      </c>
      <c r="M26" s="91">
        <f aca="true" t="shared" si="2" ref="M26:M69">+(J26-I26)/I26</f>
        <v>0.00038103691351133804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2342.457</v>
      </c>
      <c r="J27" s="89">
        <v>2354.378</v>
      </c>
      <c r="K27" s="94" t="s">
        <v>43</v>
      </c>
      <c r="M27" s="91">
        <f t="shared" si="2"/>
        <v>0.005089100888511625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110.181</v>
      </c>
      <c r="J28" s="98">
        <v>110.323</v>
      </c>
      <c r="K28" s="99" t="s">
        <v>45</v>
      </c>
      <c r="M28" s="91">
        <f t="shared" si="2"/>
        <v>0.0012887884480989999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107.715</v>
      </c>
      <c r="J29" s="57">
        <v>107.259</v>
      </c>
      <c r="K29" s="90" t="s">
        <v>41</v>
      </c>
      <c r="M29" s="91">
        <f t="shared" si="2"/>
        <v>-0.004233393677760786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123.971</v>
      </c>
      <c r="J30" s="57">
        <v>123.813</v>
      </c>
      <c r="K30" s="90" t="s">
        <v>41</v>
      </c>
      <c r="M30" s="91">
        <f t="shared" si="2"/>
        <v>-0.00127449161497448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1220.342</v>
      </c>
      <c r="J31" s="89">
        <v>1219.334</v>
      </c>
      <c r="K31" s="102" t="s">
        <v>17</v>
      </c>
      <c r="M31" s="91">
        <f t="shared" si="2"/>
        <v>-0.000825997957949524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136.566</v>
      </c>
      <c r="J32" s="57">
        <v>137.217</v>
      </c>
      <c r="K32" s="90" t="s">
        <v>41</v>
      </c>
      <c r="M32" s="91">
        <f t="shared" si="2"/>
        <v>0.004766925881991201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16.091</v>
      </c>
      <c r="J33" s="57">
        <v>16.172</v>
      </c>
      <c r="K33" s="90" t="s">
        <v>41</v>
      </c>
      <c r="M33" s="91">
        <f t="shared" si="2"/>
        <v>0.005033869865141974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6023.592</v>
      </c>
      <c r="J34" s="89">
        <v>6039.137</v>
      </c>
      <c r="K34" s="90" t="s">
        <v>41</v>
      </c>
      <c r="M34" s="91">
        <f t="shared" si="2"/>
        <v>0.002580686075683757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6796.458</v>
      </c>
      <c r="J36" s="89">
        <v>6809.425</v>
      </c>
      <c r="K36" s="90" t="s">
        <v>41</v>
      </c>
      <c r="M36" s="91">
        <f t="shared" si="2"/>
        <v>0.0019079055590427475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2.365</v>
      </c>
      <c r="K37" s="102" t="s">
        <v>17</v>
      </c>
      <c r="M37" s="91">
        <f t="shared" si="2"/>
        <v>0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1.972</v>
      </c>
      <c r="J38" s="57">
        <v>1.973</v>
      </c>
      <c r="K38" s="102" t="s">
        <v>17</v>
      </c>
      <c r="M38" s="91">
        <f t="shared" si="2"/>
        <v>0.000507099391480787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1.284</v>
      </c>
      <c r="J39" s="80">
        <v>1.276</v>
      </c>
      <c r="K39" s="99" t="s">
        <v>45</v>
      </c>
      <c r="M39" s="91">
        <f t="shared" si="2"/>
        <v>-0.006230529595015581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106.67</v>
      </c>
      <c r="J45" s="134">
        <v>106.697</v>
      </c>
      <c r="K45" s="34"/>
      <c r="L45" s="34"/>
      <c r="M45" s="35">
        <f t="shared" si="2"/>
        <v>0.0002531170900909442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103.69</v>
      </c>
      <c r="J46" s="139">
        <v>103.705</v>
      </c>
      <c r="K46" s="34"/>
      <c r="L46" s="34"/>
      <c r="M46" s="35">
        <f t="shared" si="2"/>
        <v>0.0001446619731893198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104.763</v>
      </c>
      <c r="J47" s="139">
        <v>104.79</v>
      </c>
      <c r="K47" s="34"/>
      <c r="L47" s="34"/>
      <c r="M47" s="35">
        <f t="shared" si="2"/>
        <v>0.00025772457833396354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101.912</v>
      </c>
      <c r="J48" s="139">
        <v>101.923</v>
      </c>
      <c r="K48" s="34"/>
      <c r="L48" s="34"/>
      <c r="M48" s="35">
        <f t="shared" si="2"/>
        <v>0.00010793625873298217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102.611</v>
      </c>
      <c r="J49" s="139">
        <v>102.642</v>
      </c>
      <c r="K49" s="34"/>
      <c r="L49" s="34"/>
      <c r="M49" s="35">
        <f t="shared" si="2"/>
        <v>0.00030211185935223025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106.164</v>
      </c>
      <c r="J50" s="139">
        <v>106.188</v>
      </c>
      <c r="K50" s="34"/>
      <c r="L50" s="34"/>
      <c r="M50" s="35">
        <f t="shared" si="2"/>
        <v>0.00022606533288121124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103.114</v>
      </c>
      <c r="J51" s="139">
        <v>103.145</v>
      </c>
      <c r="K51" s="34"/>
      <c r="L51" s="34"/>
      <c r="M51" s="44">
        <f>+(J51-I51)/I51</f>
        <v>0.0003006381286730386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103.065</v>
      </c>
      <c r="J52" s="139">
        <v>103.094</v>
      </c>
      <c r="K52" s="34" t="s">
        <v>23</v>
      </c>
      <c r="L52" s="34"/>
      <c r="M52" s="35">
        <f>+(J52-I52)/I52</f>
        <v>0.00028137583078636163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103.496</v>
      </c>
      <c r="J53" s="142">
        <v>103.527</v>
      </c>
      <c r="K53" s="34"/>
      <c r="L53" s="34"/>
      <c r="M53" s="35">
        <f t="shared" si="2"/>
        <v>0.00029952848419268293</v>
      </c>
      <c r="N53" s="34"/>
    </row>
    <row r="54" spans="2:13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43">
        <v>104.9</v>
      </c>
      <c r="J54" s="144">
        <v>104.93</v>
      </c>
      <c r="M54" s="7">
        <f t="shared" si="2"/>
        <v>0.0002859866539561595</v>
      </c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101.113</v>
      </c>
      <c r="J55" s="145">
        <v>101.141</v>
      </c>
      <c r="K55" s="34"/>
      <c r="L55" s="34"/>
      <c r="M55" s="35">
        <f>+(J55-I54)/I54</f>
        <v>-0.035834127740705435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103.375</v>
      </c>
      <c r="J56" s="139">
        <v>103.406</v>
      </c>
      <c r="K56" s="34"/>
      <c r="L56" s="34"/>
      <c r="M56" s="35">
        <f t="shared" si="2"/>
        <v>0.0002998790810157767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103.241</v>
      </c>
      <c r="J57" s="139">
        <v>103.268</v>
      </c>
      <c r="K57" s="34"/>
      <c r="L57" s="34"/>
      <c r="M57" s="35">
        <f t="shared" si="2"/>
        <v>0.0002615240069352391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105.927</v>
      </c>
      <c r="J58" s="139">
        <v>105.955</v>
      </c>
      <c r="K58" s="34"/>
      <c r="L58" s="34"/>
      <c r="M58" s="35">
        <f t="shared" si="2"/>
        <v>0.0002643329840360964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104.942</v>
      </c>
      <c r="J59" s="139">
        <v>104.97</v>
      </c>
      <c r="K59" s="34" t="s">
        <v>23</v>
      </c>
      <c r="L59" s="34"/>
      <c r="M59" s="35">
        <f t="shared" si="2"/>
        <v>0.0002668140496655848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101.983</v>
      </c>
      <c r="J60" s="139">
        <v>102.01</v>
      </c>
      <c r="K60" s="34" t="s">
        <v>23</v>
      </c>
      <c r="L60" s="34"/>
      <c r="M60" s="35">
        <f t="shared" si="2"/>
        <v>0.0002647500073541769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101.877</v>
      </c>
      <c r="J61" s="139">
        <v>101.904</v>
      </c>
      <c r="K61" s="34"/>
      <c r="L61" s="34"/>
      <c r="M61" s="35">
        <f t="shared" si="2"/>
        <v>0.00026502547189258637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103.716</v>
      </c>
      <c r="J62" s="139">
        <v>103.743</v>
      </c>
      <c r="K62" s="34"/>
      <c r="L62" s="34"/>
      <c r="M62" s="35">
        <f>+(J62-I51)/I51</f>
        <v>0.006100044610819003</v>
      </c>
      <c r="N62" s="34"/>
    </row>
    <row r="63" spans="2:14" ht="16.5" thickBot="1" thickTop="1">
      <c r="B63" s="146">
        <f t="shared" si="4"/>
        <v>48</v>
      </c>
      <c r="C63" s="147" t="s">
        <v>94</v>
      </c>
      <c r="D63" s="148" t="s">
        <v>95</v>
      </c>
      <c r="E63" s="149">
        <v>35744</v>
      </c>
      <c r="F63" s="149">
        <v>41057</v>
      </c>
      <c r="G63" s="150">
        <v>3.885</v>
      </c>
      <c r="H63" s="139">
        <v>102.393</v>
      </c>
      <c r="I63" s="142">
        <v>101.841</v>
      </c>
      <c r="J63" s="142">
        <v>101.871</v>
      </c>
      <c r="K63" s="34"/>
      <c r="L63" s="34"/>
      <c r="M63" s="35">
        <f t="shared" si="2"/>
        <v>0.00029457684036882136</v>
      </c>
      <c r="N63" s="34"/>
    </row>
    <row r="64" spans="2:14" ht="16.5" thickBot="1" thickTop="1">
      <c r="B64" s="151">
        <f t="shared" si="4"/>
        <v>49</v>
      </c>
      <c r="C64" s="152" t="s">
        <v>96</v>
      </c>
      <c r="D64" s="153" t="s">
        <v>97</v>
      </c>
      <c r="E64" s="154">
        <v>40000</v>
      </c>
      <c r="F64" s="154">
        <v>41038</v>
      </c>
      <c r="G64" s="155">
        <v>3.356</v>
      </c>
      <c r="H64" s="145">
        <v>103.27</v>
      </c>
      <c r="I64" s="139">
        <v>102.868</v>
      </c>
      <c r="J64" s="139">
        <v>102.893</v>
      </c>
      <c r="K64" s="34"/>
      <c r="L64" s="34"/>
      <c r="M64" s="35">
        <f t="shared" si="2"/>
        <v>0.00024302990239924647</v>
      </c>
      <c r="N64" s="34"/>
    </row>
    <row r="65" spans="2:14" ht="16.5" thickBot="1" thickTop="1">
      <c r="B65" s="131">
        <v>50</v>
      </c>
      <c r="C65" s="156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7">
        <v>103.752</v>
      </c>
      <c r="I65" s="145">
        <v>103.621</v>
      </c>
      <c r="J65" s="145">
        <v>103.646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8">
        <f t="shared" si="4"/>
        <v>51</v>
      </c>
      <c r="C66" s="159" t="s">
        <v>100</v>
      </c>
      <c r="D66" s="160" t="s">
        <v>101</v>
      </c>
      <c r="E66" s="132">
        <v>35481</v>
      </c>
      <c r="F66" s="132">
        <v>41057</v>
      </c>
      <c r="G66" s="161">
        <v>3.931</v>
      </c>
      <c r="H66" s="139">
        <v>102.538</v>
      </c>
      <c r="I66" s="139">
        <v>101.747</v>
      </c>
      <c r="J66" s="139">
        <v>101.778</v>
      </c>
      <c r="K66" s="34"/>
      <c r="L66" s="34"/>
      <c r="M66" s="35">
        <f t="shared" si="2"/>
        <v>0.00030467728778249884</v>
      </c>
      <c r="N66" s="34"/>
    </row>
    <row r="67" spans="2:14" ht="16.5" thickBot="1" thickTop="1">
      <c r="B67" s="158">
        <f t="shared" si="4"/>
        <v>52</v>
      </c>
      <c r="C67" s="162" t="s">
        <v>102</v>
      </c>
      <c r="D67" s="160" t="s">
        <v>35</v>
      </c>
      <c r="E67" s="132">
        <v>39706</v>
      </c>
      <c r="F67" s="132">
        <v>41024</v>
      </c>
      <c r="G67" s="161">
        <v>3.766</v>
      </c>
      <c r="H67" s="139">
        <v>104.231</v>
      </c>
      <c r="I67" s="139">
        <v>103.342</v>
      </c>
      <c r="J67" s="139">
        <v>103.367</v>
      </c>
      <c r="K67" s="34"/>
      <c r="L67" s="34"/>
      <c r="M67" s="35"/>
      <c r="N67" s="34"/>
    </row>
    <row r="68" spans="1:14" ht="16.5" thickBot="1" thickTop="1">
      <c r="A68" s="6">
        <v>103</v>
      </c>
      <c r="B68" s="158">
        <f t="shared" si="4"/>
        <v>53</v>
      </c>
      <c r="C68" s="162" t="s">
        <v>103</v>
      </c>
      <c r="D68" s="160" t="s">
        <v>10</v>
      </c>
      <c r="E68" s="132">
        <v>38565</v>
      </c>
      <c r="F68" s="132">
        <v>41054</v>
      </c>
      <c r="G68" s="161">
        <v>3.274</v>
      </c>
      <c r="H68" s="139">
        <v>104.65</v>
      </c>
      <c r="I68" s="139">
        <v>104.044</v>
      </c>
      <c r="J68" s="139">
        <v>104.071</v>
      </c>
      <c r="K68" s="34"/>
      <c r="L68" s="34"/>
      <c r="M68" s="35"/>
      <c r="N68" s="34"/>
    </row>
    <row r="69" spans="2:14" ht="16.5" thickBot="1" thickTop="1">
      <c r="B69" s="163">
        <f t="shared" si="4"/>
        <v>54</v>
      </c>
      <c r="C69" s="164" t="s">
        <v>104</v>
      </c>
      <c r="D69" s="165" t="s">
        <v>105</v>
      </c>
      <c r="E69" s="166">
        <v>34288</v>
      </c>
      <c r="F69" s="166">
        <v>41061</v>
      </c>
      <c r="G69" s="167">
        <v>3.369</v>
      </c>
      <c r="H69" s="168">
        <v>102.003</v>
      </c>
      <c r="I69" s="168">
        <v>101.452</v>
      </c>
      <c r="J69" s="168">
        <v>101.48</v>
      </c>
      <c r="K69" s="34"/>
      <c r="L69" s="34"/>
      <c r="M69" s="35">
        <f t="shared" si="2"/>
        <v>0.00027599258762770374</v>
      </c>
      <c r="N69" s="34"/>
    </row>
    <row r="70" spans="2:14" ht="16.5" thickBot="1" thickTop="1">
      <c r="B70" s="128" t="s">
        <v>106</v>
      </c>
      <c r="C70" s="169"/>
      <c r="D70" s="169"/>
      <c r="E70" s="169"/>
      <c r="F70" s="169"/>
      <c r="G70" s="169"/>
      <c r="H70" s="169"/>
      <c r="I70" s="169"/>
      <c r="J70" s="170"/>
      <c r="K70" s="34"/>
      <c r="L70" s="34"/>
      <c r="M70" s="35"/>
      <c r="N70" s="34"/>
    </row>
    <row r="71" spans="2:14" ht="16.5" thickBot="1" thickTop="1">
      <c r="B71" s="131">
        <v>55</v>
      </c>
      <c r="C71" s="156" t="s">
        <v>107</v>
      </c>
      <c r="D71" s="171" t="s">
        <v>13</v>
      </c>
      <c r="E71" s="132">
        <v>39084</v>
      </c>
      <c r="F71" s="132">
        <v>41060</v>
      </c>
      <c r="G71" s="133">
        <v>0.397</v>
      </c>
      <c r="H71" s="172">
        <v>10.514</v>
      </c>
      <c r="I71" s="173">
        <v>10.406</v>
      </c>
      <c r="J71" s="173">
        <v>10.409</v>
      </c>
      <c r="K71" s="34"/>
      <c r="L71" s="34"/>
      <c r="M71" s="35">
        <f>+(J71-I71)/I71</f>
        <v>0.00028829521429945355</v>
      </c>
      <c r="N71" s="34"/>
    </row>
    <row r="72" spans="2:13" ht="16.5" thickBot="1" thickTop="1">
      <c r="B72" s="158">
        <f>+B71+1</f>
        <v>56</v>
      </c>
      <c r="C72" s="162" t="s">
        <v>108</v>
      </c>
      <c r="D72" s="174" t="s">
        <v>25</v>
      </c>
      <c r="E72" s="175">
        <v>39762</v>
      </c>
      <c r="F72" s="175">
        <v>41051</v>
      </c>
      <c r="G72" s="161">
        <v>3.915</v>
      </c>
      <c r="H72" s="139">
        <v>103.618</v>
      </c>
      <c r="I72" s="176">
        <v>102.798</v>
      </c>
      <c r="J72" s="176">
        <v>102.829</v>
      </c>
      <c r="M72" s="91">
        <f>+(J72-I72)/I72</f>
        <v>0.00030156228720395047</v>
      </c>
    </row>
    <row r="73" spans="2:13" ht="16.5" thickBot="1" thickTop="1">
      <c r="B73" s="163">
        <f>+B72+1</f>
        <v>57</v>
      </c>
      <c r="C73" s="177" t="s">
        <v>109</v>
      </c>
      <c r="D73" s="165" t="s">
        <v>110</v>
      </c>
      <c r="E73" s="178">
        <v>40543</v>
      </c>
      <c r="F73" s="178">
        <v>41026</v>
      </c>
      <c r="G73" s="167">
        <v>2.731</v>
      </c>
      <c r="H73" s="80">
        <v>102.703</v>
      </c>
      <c r="I73" s="80">
        <v>102.945</v>
      </c>
      <c r="J73" s="80">
        <v>102.971</v>
      </c>
      <c r="M73" s="91">
        <f>+(J73-I73)/I73</f>
        <v>0.0002525620476954729</v>
      </c>
    </row>
    <row r="74" spans="2:13" ht="18" customHeight="1" thickBot="1" thickTop="1">
      <c r="B74" s="128" t="s">
        <v>111</v>
      </c>
      <c r="C74" s="169"/>
      <c r="D74" s="169"/>
      <c r="E74" s="169"/>
      <c r="F74" s="169"/>
      <c r="G74" s="169"/>
      <c r="H74" s="169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9">
        <v>39503</v>
      </c>
      <c r="F75" s="149">
        <v>41060</v>
      </c>
      <c r="G75" s="182">
        <v>3.938</v>
      </c>
      <c r="H75" s="33">
        <v>101.539</v>
      </c>
      <c r="I75" s="33">
        <v>100.526</v>
      </c>
      <c r="J75" s="33">
        <v>100.593</v>
      </c>
      <c r="K75" s="90" t="s">
        <v>41</v>
      </c>
      <c r="M75" s="91">
        <f>+(J75-I75)/I75</f>
        <v>0.0006664942402961153</v>
      </c>
    </row>
    <row r="76" spans="2:13" ht="18" customHeight="1" thickBot="1" thickTop="1">
      <c r="B76" s="128" t="s">
        <v>113</v>
      </c>
      <c r="C76" s="169"/>
      <c r="D76" s="169"/>
      <c r="E76" s="169"/>
      <c r="F76" s="169"/>
      <c r="G76" s="169"/>
      <c r="H76" s="169"/>
      <c r="I76" s="82"/>
      <c r="J76" s="83"/>
      <c r="M76" s="183"/>
    </row>
    <row r="77" spans="2:14" ht="16.5" thickBot="1" thickTop="1">
      <c r="B77" s="184">
        <v>59</v>
      </c>
      <c r="C77" s="156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73.831</v>
      </c>
      <c r="J77" s="134">
        <v>73.793</v>
      </c>
      <c r="K77" s="34"/>
      <c r="L77" s="34"/>
      <c r="M77" s="35">
        <f aca="true" t="shared" si="5" ref="M77:M91">+(J77-I77)/I77</f>
        <v>-0.0005146889517952716</v>
      </c>
      <c r="N77" s="34"/>
    </row>
    <row r="78" spans="2:14" ht="16.5" thickBot="1" thickTop="1">
      <c r="B78" s="184">
        <f aca="true" t="shared" si="6" ref="B78:B91">+B77+1</f>
        <v>60</v>
      </c>
      <c r="C78" s="162" t="s">
        <v>115</v>
      </c>
      <c r="D78" s="174" t="s">
        <v>70</v>
      </c>
      <c r="E78" s="185">
        <v>34415</v>
      </c>
      <c r="F78" s="132">
        <v>41039</v>
      </c>
      <c r="G78" s="161">
        <v>2.267</v>
      </c>
      <c r="H78" s="139">
        <v>147.82</v>
      </c>
      <c r="I78" s="139">
        <v>158.244</v>
      </c>
      <c r="J78" s="139">
        <v>158.244</v>
      </c>
      <c r="K78" s="34"/>
      <c r="L78" s="34"/>
      <c r="M78" s="35">
        <f t="shared" si="5"/>
        <v>0</v>
      </c>
      <c r="N78" s="34"/>
    </row>
    <row r="79" spans="2:14" ht="16.5" thickBot="1" thickTop="1">
      <c r="B79" s="184">
        <f t="shared" si="6"/>
        <v>61</v>
      </c>
      <c r="C79" s="162" t="s">
        <v>116</v>
      </c>
      <c r="D79" s="160" t="s">
        <v>70</v>
      </c>
      <c r="E79" s="185">
        <v>34415</v>
      </c>
      <c r="F79" s="132">
        <v>41039</v>
      </c>
      <c r="G79" s="161">
        <v>22.396</v>
      </c>
      <c r="H79" s="186">
        <v>1463.682</v>
      </c>
      <c r="I79" s="139">
        <v>1571.628</v>
      </c>
      <c r="J79" s="139">
        <v>1571.106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62" t="s">
        <v>117</v>
      </c>
      <c r="D80" s="187" t="s">
        <v>76</v>
      </c>
      <c r="E80" s="185">
        <v>34449</v>
      </c>
      <c r="F80" s="132">
        <v>41018</v>
      </c>
      <c r="G80" s="161">
        <v>2.423</v>
      </c>
      <c r="H80" s="139">
        <v>113.852</v>
      </c>
      <c r="I80" s="186">
        <v>114.809</v>
      </c>
      <c r="J80" s="186">
        <v>114.798</v>
      </c>
      <c r="K80" s="34"/>
      <c r="L80" s="34"/>
      <c r="M80" s="35">
        <f>+(J80-I80)/I80</f>
        <v>-9.58113039918097E-05</v>
      </c>
      <c r="N80" s="34"/>
    </row>
    <row r="81" spans="2:14" ht="16.5" thickBot="1" thickTop="1">
      <c r="B81" s="184">
        <f t="shared" si="6"/>
        <v>63</v>
      </c>
      <c r="C81" s="188" t="s">
        <v>118</v>
      </c>
      <c r="D81" s="187" t="s">
        <v>76</v>
      </c>
      <c r="E81" s="185">
        <v>37196</v>
      </c>
      <c r="F81" s="132">
        <v>41018</v>
      </c>
      <c r="G81" s="161">
        <v>1.641</v>
      </c>
      <c r="H81" s="139">
        <v>115.394</v>
      </c>
      <c r="I81" s="186">
        <v>115.078</v>
      </c>
      <c r="J81" s="186">
        <v>114.987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62" t="s">
        <v>119</v>
      </c>
      <c r="D82" s="174" t="s">
        <v>47</v>
      </c>
      <c r="E82" s="185">
        <v>34311</v>
      </c>
      <c r="F82" s="132">
        <v>41057</v>
      </c>
      <c r="G82" s="161">
        <v>0.828</v>
      </c>
      <c r="H82" s="139">
        <v>91.299</v>
      </c>
      <c r="I82" s="139">
        <v>95.311</v>
      </c>
      <c r="J82" s="139">
        <v>95.314</v>
      </c>
      <c r="K82" s="34"/>
      <c r="L82" s="34"/>
      <c r="M82" s="35">
        <f t="shared" si="5"/>
        <v>3.147590519442565E-05</v>
      </c>
      <c r="N82" s="34"/>
    </row>
    <row r="83" spans="2:14" ht="16.5" thickBot="1" thickTop="1">
      <c r="B83" s="184">
        <f t="shared" si="6"/>
        <v>65</v>
      </c>
      <c r="C83" s="162" t="s">
        <v>120</v>
      </c>
      <c r="D83" s="174" t="s">
        <v>83</v>
      </c>
      <c r="E83" s="185">
        <v>36367</v>
      </c>
      <c r="F83" s="132">
        <v>40987</v>
      </c>
      <c r="G83" s="161">
        <v>0.386</v>
      </c>
      <c r="H83" s="139">
        <v>16.38</v>
      </c>
      <c r="I83" s="139">
        <v>16.946</v>
      </c>
      <c r="J83" s="139">
        <v>16.955</v>
      </c>
      <c r="K83" s="34"/>
      <c r="L83" s="34"/>
      <c r="M83" s="35">
        <f t="shared" si="5"/>
        <v>0.0005310987843737039</v>
      </c>
      <c r="N83" s="34"/>
    </row>
    <row r="84" spans="2:14" ht="16.5" thickBot="1" thickTop="1">
      <c r="B84" s="184">
        <f t="shared" si="6"/>
        <v>66</v>
      </c>
      <c r="C84" s="162" t="s">
        <v>121</v>
      </c>
      <c r="D84" s="174" t="s">
        <v>91</v>
      </c>
      <c r="E84" s="185">
        <v>36857</v>
      </c>
      <c r="F84" s="132">
        <v>40995</v>
      </c>
      <c r="G84" s="161">
        <v>3.898</v>
      </c>
      <c r="H84" s="139">
        <v>273.836</v>
      </c>
      <c r="I84" s="139">
        <v>277.758</v>
      </c>
      <c r="J84" s="139">
        <v>278.137</v>
      </c>
      <c r="K84" s="34"/>
      <c r="L84" s="34"/>
      <c r="M84" s="35">
        <f t="shared" si="5"/>
        <v>0.0013644971521973052</v>
      </c>
      <c r="N84" s="34"/>
    </row>
    <row r="85" spans="1:14" ht="16.5" thickBot="1" thickTop="1">
      <c r="A85" s="6">
        <v>44</v>
      </c>
      <c r="B85" s="184">
        <f t="shared" si="6"/>
        <v>67</v>
      </c>
      <c r="C85" s="162" t="s">
        <v>122</v>
      </c>
      <c r="D85" s="160" t="s">
        <v>95</v>
      </c>
      <c r="E85" s="185">
        <v>34599</v>
      </c>
      <c r="F85" s="132">
        <v>41047</v>
      </c>
      <c r="G85" s="161">
        <v>1.417</v>
      </c>
      <c r="H85" s="139">
        <v>46.324</v>
      </c>
      <c r="I85" s="139">
        <v>43.378</v>
      </c>
      <c r="J85" s="139">
        <v>43.3</v>
      </c>
      <c r="K85" s="34"/>
      <c r="L85" s="34"/>
      <c r="M85" s="35">
        <f t="shared" si="5"/>
        <v>-0.0017981465258887675</v>
      </c>
      <c r="N85" s="34"/>
    </row>
    <row r="86" spans="2:14" ht="15.75" customHeight="1" thickBot="1" thickTop="1">
      <c r="B86" s="184">
        <f t="shared" si="6"/>
        <v>68</v>
      </c>
      <c r="C86" s="188" t="s">
        <v>123</v>
      </c>
      <c r="D86" s="160" t="s">
        <v>99</v>
      </c>
      <c r="E86" s="185">
        <v>38777</v>
      </c>
      <c r="F86" s="132">
        <v>41054</v>
      </c>
      <c r="G86" s="161">
        <v>5.701</v>
      </c>
      <c r="H86" s="186">
        <v>2354.6</v>
      </c>
      <c r="I86" s="186">
        <v>2615.088</v>
      </c>
      <c r="J86" s="186">
        <v>2612.991</v>
      </c>
      <c r="K86" s="34"/>
      <c r="L86" s="34"/>
      <c r="M86" s="35">
        <f t="shared" si="5"/>
        <v>-0.00080188506084698</v>
      </c>
      <c r="N86" s="34"/>
    </row>
    <row r="87" spans="2:14" ht="15.75" customHeight="1" thickBot="1" thickTop="1">
      <c r="B87" s="184">
        <f t="shared" si="6"/>
        <v>69</v>
      </c>
      <c r="C87" s="162" t="s">
        <v>124</v>
      </c>
      <c r="D87" s="174" t="s">
        <v>101</v>
      </c>
      <c r="E87" s="185">
        <v>34423</v>
      </c>
      <c r="F87" s="132">
        <v>41046</v>
      </c>
      <c r="G87" s="161">
        <v>1.467</v>
      </c>
      <c r="H87" s="139">
        <v>79.795</v>
      </c>
      <c r="I87" s="139">
        <v>82.827</v>
      </c>
      <c r="J87" s="139">
        <v>82.823</v>
      </c>
      <c r="K87" s="34"/>
      <c r="L87" s="34"/>
      <c r="M87" s="35">
        <f t="shared" si="5"/>
        <v>-4.829343088612275E-05</v>
      </c>
      <c r="N87" s="34"/>
    </row>
    <row r="88" spans="2:14" ht="16.5" thickBot="1" thickTop="1">
      <c r="B88" s="184">
        <f t="shared" si="6"/>
        <v>70</v>
      </c>
      <c r="C88" s="162" t="s">
        <v>125</v>
      </c>
      <c r="D88" s="174" t="s">
        <v>101</v>
      </c>
      <c r="E88" s="185">
        <v>34731</v>
      </c>
      <c r="F88" s="132">
        <v>41044</v>
      </c>
      <c r="G88" s="161">
        <v>1.309</v>
      </c>
      <c r="H88" s="139">
        <v>58.215</v>
      </c>
      <c r="I88" s="139">
        <v>60.046</v>
      </c>
      <c r="J88" s="139">
        <v>60.074</v>
      </c>
      <c r="K88" s="34"/>
      <c r="L88" s="34"/>
      <c r="M88" s="35">
        <f t="shared" si="5"/>
        <v>0.0004663091629750307</v>
      </c>
      <c r="N88" s="34"/>
    </row>
    <row r="89" spans="2:14" ht="16.5" thickBot="1" thickTop="1">
      <c r="B89" s="184">
        <f t="shared" si="6"/>
        <v>71</v>
      </c>
      <c r="C89" s="189" t="s">
        <v>126</v>
      </c>
      <c r="D89" s="190" t="s">
        <v>105</v>
      </c>
      <c r="E89" s="185">
        <v>36192</v>
      </c>
      <c r="F89" s="166">
        <v>41061</v>
      </c>
      <c r="G89" s="167">
        <v>1.215</v>
      </c>
      <c r="H89" s="139">
        <v>101.727</v>
      </c>
      <c r="I89" s="139">
        <v>102.156</v>
      </c>
      <c r="J89" s="139">
        <v>102.191</v>
      </c>
      <c r="K89" s="34"/>
      <c r="L89" s="34"/>
      <c r="M89" s="35">
        <f t="shared" si="5"/>
        <v>0.00034261325815416213</v>
      </c>
      <c r="N89" s="34"/>
    </row>
    <row r="90" spans="2:14" ht="16.5" thickBot="1" thickTop="1">
      <c r="B90" s="184">
        <f t="shared" si="6"/>
        <v>72</v>
      </c>
      <c r="C90" s="191" t="s">
        <v>127</v>
      </c>
      <c r="D90" s="174" t="s">
        <v>105</v>
      </c>
      <c r="E90" s="185">
        <v>36297</v>
      </c>
      <c r="F90" s="166">
        <v>41061</v>
      </c>
      <c r="G90" s="161">
        <v>1.424</v>
      </c>
      <c r="H90" s="139">
        <v>112.003</v>
      </c>
      <c r="I90" s="139">
        <v>114.759</v>
      </c>
      <c r="J90" s="139">
        <v>114.806</v>
      </c>
      <c r="K90" s="34"/>
      <c r="L90" s="34"/>
      <c r="M90" s="35">
        <f t="shared" si="5"/>
        <v>0.00040955393476761775</v>
      </c>
      <c r="N90" s="34"/>
    </row>
    <row r="91" spans="2:14" ht="16.5" thickBot="1" thickTop="1">
      <c r="B91" s="192">
        <f t="shared" si="6"/>
        <v>73</v>
      </c>
      <c r="C91" s="177" t="s">
        <v>128</v>
      </c>
      <c r="D91" s="190" t="s">
        <v>105</v>
      </c>
      <c r="E91" s="166">
        <v>36626</v>
      </c>
      <c r="F91" s="166">
        <v>41061</v>
      </c>
      <c r="G91" s="167">
        <v>0.331</v>
      </c>
      <c r="H91" s="80">
        <v>104.614</v>
      </c>
      <c r="I91" s="80">
        <v>107.456</v>
      </c>
      <c r="J91" s="80">
        <v>107.582</v>
      </c>
      <c r="K91" s="34"/>
      <c r="L91" s="34"/>
      <c r="M91" s="35">
        <f t="shared" si="5"/>
        <v>0.0011725729600952069</v>
      </c>
      <c r="N91" s="34"/>
    </row>
    <row r="92" spans="2:13" ht="18" customHeight="1" thickBot="1" thickTop="1">
      <c r="B92" s="128" t="s">
        <v>129</v>
      </c>
      <c r="C92" s="169"/>
      <c r="D92" s="169"/>
      <c r="E92" s="169"/>
      <c r="F92" s="169"/>
      <c r="G92" s="169"/>
      <c r="H92" s="169"/>
      <c r="I92" s="82"/>
      <c r="J92" s="83"/>
      <c r="M92" s="84"/>
    </row>
    <row r="93" spans="2:14" ht="16.5" thickBot="1" thickTop="1">
      <c r="B93" s="193">
        <v>74</v>
      </c>
      <c r="C93" s="156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11.655</v>
      </c>
      <c r="J93" s="134">
        <v>11.658</v>
      </c>
      <c r="K93" s="34"/>
      <c r="L93" s="34"/>
      <c r="M93" s="35">
        <f aca="true" t="shared" si="7" ref="M93:M105">+(J93-I93)/I93</f>
        <v>0.0002574002574002672</v>
      </c>
      <c r="N93" s="34"/>
    </row>
    <row r="94" spans="2:14" ht="16.5" thickBot="1" thickTop="1">
      <c r="B94" s="184">
        <f>B93+1</f>
        <v>75</v>
      </c>
      <c r="C94" s="162" t="s">
        <v>131</v>
      </c>
      <c r="D94" s="160" t="s">
        <v>13</v>
      </c>
      <c r="E94" s="185">
        <v>39084</v>
      </c>
      <c r="F94" s="132">
        <v>41060</v>
      </c>
      <c r="G94" s="161">
        <v>0.207</v>
      </c>
      <c r="H94" s="139">
        <v>12.678</v>
      </c>
      <c r="I94" s="139">
        <v>12.705</v>
      </c>
      <c r="J94" s="139">
        <v>12.707</v>
      </c>
      <c r="K94" s="34"/>
      <c r="L94" s="34"/>
      <c r="M94" s="35">
        <f t="shared" si="7"/>
        <v>0.00015741833923657364</v>
      </c>
      <c r="N94" s="34"/>
    </row>
    <row r="95" spans="2:14" ht="16.5" thickBot="1" thickTop="1">
      <c r="B95" s="184">
        <f aca="true" t="shared" si="8" ref="B95:B106">B94+1</f>
        <v>76</v>
      </c>
      <c r="C95" s="162" t="s">
        <v>132</v>
      </c>
      <c r="D95" s="160" t="s">
        <v>13</v>
      </c>
      <c r="E95" s="185">
        <v>39084</v>
      </c>
      <c r="F95" s="194">
        <v>41060</v>
      </c>
      <c r="G95" s="161">
        <v>0.175</v>
      </c>
      <c r="H95" s="139">
        <v>16.937</v>
      </c>
      <c r="I95" s="139">
        <v>16.307</v>
      </c>
      <c r="J95" s="139">
        <v>16.289</v>
      </c>
      <c r="K95" s="34"/>
      <c r="L95" s="34"/>
      <c r="M95" s="35">
        <f t="shared" si="7"/>
        <v>-0.0011038204452074036</v>
      </c>
      <c r="N95" s="34"/>
    </row>
    <row r="96" spans="2:14" ht="17.25" customHeight="1" thickBot="1" thickTop="1">
      <c r="B96" s="184">
        <f t="shared" si="8"/>
        <v>77</v>
      </c>
      <c r="C96" s="162" t="s">
        <v>133</v>
      </c>
      <c r="D96" s="160" t="s">
        <v>13</v>
      </c>
      <c r="E96" s="185">
        <v>39084</v>
      </c>
      <c r="F96" s="132">
        <v>41060</v>
      </c>
      <c r="G96" s="161">
        <v>0.325</v>
      </c>
      <c r="H96" s="139">
        <v>16.905</v>
      </c>
      <c r="I96" s="139">
        <v>16.522</v>
      </c>
      <c r="J96" s="139">
        <v>16.516</v>
      </c>
      <c r="K96" s="34"/>
      <c r="L96" s="34"/>
      <c r="M96" s="35">
        <f t="shared" si="7"/>
        <v>-0.0003631521607553703</v>
      </c>
      <c r="N96" s="34"/>
    </row>
    <row r="97" spans="2:14" ht="16.5" thickBot="1" thickTop="1">
      <c r="B97" s="184">
        <f t="shared" si="8"/>
        <v>78</v>
      </c>
      <c r="C97" s="159" t="s">
        <v>134</v>
      </c>
      <c r="D97" s="160" t="s">
        <v>70</v>
      </c>
      <c r="E97" s="185">
        <v>39994</v>
      </c>
      <c r="F97" s="132">
        <v>41039</v>
      </c>
      <c r="G97" s="195">
        <v>0.167</v>
      </c>
      <c r="H97" s="139">
        <v>12.027</v>
      </c>
      <c r="I97" s="139">
        <v>12.893</v>
      </c>
      <c r="J97" s="139">
        <v>12.885</v>
      </c>
      <c r="K97" s="34"/>
      <c r="L97" s="34"/>
      <c r="M97" s="35">
        <f t="shared" si="7"/>
        <v>-0.0006204917397037846</v>
      </c>
      <c r="N97" s="34"/>
    </row>
    <row r="98" spans="2:14" ht="16.5" thickBot="1" thickTop="1">
      <c r="B98" s="184">
        <f t="shared" si="8"/>
        <v>79</v>
      </c>
      <c r="C98" s="159" t="s">
        <v>135</v>
      </c>
      <c r="D98" s="160" t="s">
        <v>70</v>
      </c>
      <c r="E98" s="185">
        <v>40848</v>
      </c>
      <c r="F98" s="185" t="s">
        <v>32</v>
      </c>
      <c r="G98" s="195" t="s">
        <v>32</v>
      </c>
      <c r="H98" s="139">
        <v>10.142</v>
      </c>
      <c r="I98" s="139">
        <v>10.946</v>
      </c>
      <c r="J98" s="139">
        <v>10.93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4">
        <f>B98+1</f>
        <v>80</v>
      </c>
      <c r="C99" s="159" t="s">
        <v>136</v>
      </c>
      <c r="D99" s="160" t="s">
        <v>70</v>
      </c>
      <c r="E99" s="185">
        <v>40848</v>
      </c>
      <c r="F99" s="166" t="s">
        <v>32</v>
      </c>
      <c r="G99" s="195" t="s">
        <v>137</v>
      </c>
      <c r="H99" s="139">
        <v>10.126</v>
      </c>
      <c r="I99" s="139">
        <v>10.659</v>
      </c>
      <c r="J99" s="139">
        <v>10.649</v>
      </c>
      <c r="K99" s="34"/>
      <c r="L99" s="34"/>
      <c r="M99" s="35">
        <f>+(J98-I99)/I99</f>
        <v>0.025424523876536168</v>
      </c>
      <c r="N99" s="34"/>
    </row>
    <row r="100" spans="2:14" ht="16.5" thickBot="1" thickTop="1">
      <c r="B100" s="184">
        <f t="shared" si="8"/>
        <v>81</v>
      </c>
      <c r="C100" s="159" t="s">
        <v>138</v>
      </c>
      <c r="D100" s="160" t="s">
        <v>70</v>
      </c>
      <c r="E100" s="196">
        <v>40848</v>
      </c>
      <c r="F100" s="197" t="s">
        <v>32</v>
      </c>
      <c r="G100" s="198" t="s">
        <v>32</v>
      </c>
      <c r="H100" s="139">
        <v>10.133</v>
      </c>
      <c r="I100" s="139">
        <v>10.704</v>
      </c>
      <c r="J100" s="139">
        <v>10.7</v>
      </c>
      <c r="K100" s="34"/>
      <c r="L100" s="34"/>
      <c r="M100" s="35">
        <f>+(J99-I100)/I100</f>
        <v>-0.0051382660687594815</v>
      </c>
      <c r="N100" s="34"/>
    </row>
    <row r="101" spans="2:14" ht="16.5" thickBot="1" thickTop="1">
      <c r="B101" s="184">
        <f t="shared" si="8"/>
        <v>82</v>
      </c>
      <c r="C101" s="199" t="s">
        <v>139</v>
      </c>
      <c r="D101" s="174" t="s">
        <v>47</v>
      </c>
      <c r="E101" s="185">
        <v>39175</v>
      </c>
      <c r="F101" s="132">
        <v>41060</v>
      </c>
      <c r="G101" s="161">
        <v>1.975</v>
      </c>
      <c r="H101" s="139">
        <v>125.099</v>
      </c>
      <c r="I101" s="139">
        <v>129.894</v>
      </c>
      <c r="J101" s="139">
        <v>129.806</v>
      </c>
      <c r="K101" s="34"/>
      <c r="L101" s="34"/>
      <c r="M101" s="35">
        <f t="shared" si="7"/>
        <v>-0.0006774754800067275</v>
      </c>
      <c r="N101" s="34"/>
    </row>
    <row r="102" spans="2:14" ht="16.5" thickBot="1" thickTop="1">
      <c r="B102" s="184">
        <f t="shared" si="8"/>
        <v>83</v>
      </c>
      <c r="C102" s="200" t="s">
        <v>140</v>
      </c>
      <c r="D102" s="174" t="s">
        <v>47</v>
      </c>
      <c r="E102" s="185">
        <v>39175</v>
      </c>
      <c r="F102" s="132">
        <v>41060</v>
      </c>
      <c r="G102" s="195">
        <v>2.252</v>
      </c>
      <c r="H102" s="139">
        <v>124.029</v>
      </c>
      <c r="I102" s="139">
        <v>128.744</v>
      </c>
      <c r="J102" s="139">
        <v>128.72</v>
      </c>
      <c r="K102" s="34"/>
      <c r="L102" s="34"/>
      <c r="M102" s="35">
        <f t="shared" si="7"/>
        <v>-0.00018641645435904516</v>
      </c>
      <c r="N102" s="34"/>
    </row>
    <row r="103" spans="2:14" ht="16.5" thickBot="1" thickTop="1">
      <c r="B103" s="184">
        <f t="shared" si="8"/>
        <v>84</v>
      </c>
      <c r="C103" s="201" t="s">
        <v>141</v>
      </c>
      <c r="D103" s="202" t="s">
        <v>79</v>
      </c>
      <c r="E103" s="185">
        <v>40708</v>
      </c>
      <c r="F103" s="132">
        <v>41060</v>
      </c>
      <c r="G103" s="203">
        <v>0.032</v>
      </c>
      <c r="H103" s="139">
        <v>10.196</v>
      </c>
      <c r="I103" s="139">
        <v>11.313</v>
      </c>
      <c r="J103" s="139">
        <v>11.305</v>
      </c>
      <c r="K103" s="34"/>
      <c r="L103" s="34"/>
      <c r="M103" s="35">
        <f t="shared" si="7"/>
        <v>-0.000707151065146371</v>
      </c>
      <c r="N103" s="34"/>
    </row>
    <row r="104" spans="2:14" ht="16.5" thickBot="1" thickTop="1">
      <c r="B104" s="184">
        <f t="shared" si="8"/>
        <v>85</v>
      </c>
      <c r="C104" s="95" t="s">
        <v>142</v>
      </c>
      <c r="D104" s="96" t="s">
        <v>101</v>
      </c>
      <c r="E104" s="185">
        <v>39699</v>
      </c>
      <c r="F104" s="194">
        <v>41031</v>
      </c>
      <c r="G104" s="203">
        <v>0.64</v>
      </c>
      <c r="H104" s="139">
        <v>117.513</v>
      </c>
      <c r="I104" s="139">
        <v>119.042</v>
      </c>
      <c r="J104" s="139">
        <v>118.937</v>
      </c>
      <c r="K104" s="34"/>
      <c r="L104" s="34"/>
      <c r="M104" s="35">
        <f t="shared" si="7"/>
        <v>-0.0008820416323650811</v>
      </c>
      <c r="N104" s="34"/>
    </row>
    <row r="105" spans="2:14" ht="16.5" thickBot="1" thickTop="1">
      <c r="B105" s="184">
        <f t="shared" si="8"/>
        <v>86</v>
      </c>
      <c r="C105" s="164" t="s">
        <v>143</v>
      </c>
      <c r="D105" s="165" t="s">
        <v>10</v>
      </c>
      <c r="E105" s="166">
        <v>39237</v>
      </c>
      <c r="F105" s="149">
        <v>41054</v>
      </c>
      <c r="G105" s="204">
        <v>0.181</v>
      </c>
      <c r="H105" s="139">
        <v>19.772</v>
      </c>
      <c r="I105" s="139">
        <v>21.03</v>
      </c>
      <c r="J105" s="139">
        <v>21.019</v>
      </c>
      <c r="K105" s="34"/>
      <c r="L105" s="34"/>
      <c r="M105" s="35">
        <f t="shared" si="7"/>
        <v>-0.0005230622919639936</v>
      </c>
      <c r="N105" s="34"/>
    </row>
    <row r="106" spans="2:14" ht="16.5" thickBot="1" thickTop="1">
      <c r="B106" s="184">
        <f t="shared" si="8"/>
        <v>87</v>
      </c>
      <c r="C106" s="159" t="s">
        <v>144</v>
      </c>
      <c r="D106" s="160" t="s">
        <v>35</v>
      </c>
      <c r="E106" s="185">
        <v>40725</v>
      </c>
      <c r="F106" s="185" t="s">
        <v>32</v>
      </c>
      <c r="G106" s="204" t="s">
        <v>32</v>
      </c>
      <c r="H106" s="139">
        <v>101.513</v>
      </c>
      <c r="I106" s="139">
        <v>93.025</v>
      </c>
      <c r="J106" s="139">
        <v>92.81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4">
        <f>B106+1</f>
        <v>88</v>
      </c>
      <c r="C107" s="159" t="s">
        <v>145</v>
      </c>
      <c r="D107" s="160" t="s">
        <v>35</v>
      </c>
      <c r="E107" s="185">
        <v>40725</v>
      </c>
      <c r="F107" s="205" t="s">
        <v>32</v>
      </c>
      <c r="G107" s="206" t="s">
        <v>32</v>
      </c>
      <c r="H107" s="168">
        <v>102.065</v>
      </c>
      <c r="I107" s="139">
        <v>93.488</v>
      </c>
      <c r="J107" s="139">
        <v>93.437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4">
        <f aca="true" t="shared" si="9" ref="B108:B111">B107+1</f>
        <v>89</v>
      </c>
      <c r="C108" s="207" t="s">
        <v>146</v>
      </c>
      <c r="D108" s="165" t="s">
        <v>147</v>
      </c>
      <c r="E108" s="208">
        <v>40910</v>
      </c>
      <c r="F108" s="209" t="s">
        <v>137</v>
      </c>
      <c r="G108" s="210" t="s">
        <v>137</v>
      </c>
      <c r="H108" s="211" t="s">
        <v>137</v>
      </c>
      <c r="I108" s="212">
        <v>98.613</v>
      </c>
      <c r="J108" s="212">
        <v>98.709</v>
      </c>
      <c r="K108" s="34"/>
      <c r="L108" s="34"/>
      <c r="M108" s="213"/>
      <c r="N108" s="34"/>
    </row>
    <row r="109" spans="2:14" ht="15">
      <c r="B109" s="184">
        <f t="shared" si="9"/>
        <v>90</v>
      </c>
      <c r="C109" s="159" t="s">
        <v>148</v>
      </c>
      <c r="D109" s="160" t="s">
        <v>149</v>
      </c>
      <c r="E109" s="185">
        <v>41169</v>
      </c>
      <c r="F109" s="185" t="s">
        <v>137</v>
      </c>
      <c r="G109" s="196" t="s">
        <v>137</v>
      </c>
      <c r="H109" s="214" t="s">
        <v>137</v>
      </c>
      <c r="I109" s="215">
        <v>102.361</v>
      </c>
      <c r="J109" s="215">
        <v>102.171</v>
      </c>
      <c r="K109" s="34"/>
      <c r="L109" s="34"/>
      <c r="M109" s="213"/>
      <c r="N109" s="34"/>
    </row>
    <row r="110" spans="2:14" ht="15">
      <c r="B110" s="184">
        <f t="shared" si="9"/>
        <v>91</v>
      </c>
      <c r="C110" s="159" t="s">
        <v>150</v>
      </c>
      <c r="D110" s="160" t="s">
        <v>149</v>
      </c>
      <c r="E110" s="185">
        <v>41169</v>
      </c>
      <c r="F110" s="185" t="s">
        <v>137</v>
      </c>
      <c r="G110" s="196" t="s">
        <v>137</v>
      </c>
      <c r="H110" s="214" t="s">
        <v>137</v>
      </c>
      <c r="I110" s="215">
        <v>101.243</v>
      </c>
      <c r="J110" s="215">
        <v>101.097</v>
      </c>
      <c r="K110" s="34"/>
      <c r="L110" s="34"/>
      <c r="M110" s="213"/>
      <c r="N110" s="34"/>
    </row>
    <row r="111" spans="2:14" ht="15.75" thickBot="1">
      <c r="B111" s="184">
        <f t="shared" si="9"/>
        <v>92</v>
      </c>
      <c r="C111" s="216" t="s">
        <v>151</v>
      </c>
      <c r="D111" s="217" t="s">
        <v>149</v>
      </c>
      <c r="E111" s="185">
        <v>41169</v>
      </c>
      <c r="F111" s="218" t="s">
        <v>137</v>
      </c>
      <c r="G111" s="219" t="s">
        <v>137</v>
      </c>
      <c r="H111" s="220" t="s">
        <v>137</v>
      </c>
      <c r="I111" s="221">
        <v>101.151</v>
      </c>
      <c r="J111" s="221">
        <v>101.081</v>
      </c>
      <c r="K111" s="34"/>
      <c r="L111" s="34"/>
      <c r="M111" s="213"/>
      <c r="N111" s="34"/>
    </row>
    <row r="112" spans="2:13" ht="18" customHeight="1" thickBot="1" thickTop="1">
      <c r="B112" s="222" t="s">
        <v>152</v>
      </c>
      <c r="C112" s="223"/>
      <c r="D112" s="223"/>
      <c r="E112" s="223"/>
      <c r="F112" s="223"/>
      <c r="G112" s="223"/>
      <c r="H112" s="223"/>
      <c r="I112" s="223"/>
      <c r="J112" s="224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5">
        <v>98.979</v>
      </c>
      <c r="I113" s="225">
        <v>100.27</v>
      </c>
      <c r="J113" s="225">
        <v>100.241</v>
      </c>
      <c r="K113" s="99" t="s">
        <v>45</v>
      </c>
      <c r="M113" s="91">
        <f aca="true" t="shared" si="10" ref="M113:M115">+(J113-I113)/I113</f>
        <v>-0.000289219108407264</v>
      </c>
      <c r="O113" s="6" t="s">
        <v>23</v>
      </c>
    </row>
    <row r="114" spans="2:13" ht="16.5" thickBot="1" thickTop="1">
      <c r="B114" s="226">
        <f>B113+1</f>
        <v>94</v>
      </c>
      <c r="C114" s="95" t="s">
        <v>154</v>
      </c>
      <c r="D114" s="160" t="s">
        <v>20</v>
      </c>
      <c r="E114" s="185">
        <v>40630</v>
      </c>
      <c r="F114" s="132">
        <v>41010</v>
      </c>
      <c r="G114" s="133">
        <v>1.54</v>
      </c>
      <c r="H114" s="145">
        <v>106.97</v>
      </c>
      <c r="I114" s="145">
        <v>117.014</v>
      </c>
      <c r="J114" s="145">
        <v>116.816</v>
      </c>
      <c r="K114" s="99" t="s">
        <v>45</v>
      </c>
      <c r="M114" s="91">
        <f t="shared" si="10"/>
        <v>-0.001692105218178964</v>
      </c>
    </row>
    <row r="115" spans="2:13" ht="16.5" thickBot="1" thickTop="1">
      <c r="B115" s="226">
        <f aca="true" t="shared" si="11" ref="B115:B131">+B114+1</f>
        <v>95</v>
      </c>
      <c r="C115" s="162" t="s">
        <v>155</v>
      </c>
      <c r="D115" s="160" t="s">
        <v>76</v>
      </c>
      <c r="E115" s="185">
        <v>39097</v>
      </c>
      <c r="F115" s="132">
        <v>41018</v>
      </c>
      <c r="G115" s="195">
        <v>3.066</v>
      </c>
      <c r="H115" s="139">
        <v>142.37</v>
      </c>
      <c r="I115" s="139">
        <v>143.763</v>
      </c>
      <c r="J115" s="139">
        <v>143.805</v>
      </c>
      <c r="K115" s="227" t="s">
        <v>156</v>
      </c>
      <c r="M115" s="91">
        <f t="shared" si="10"/>
        <v>0.0002921474927484929</v>
      </c>
    </row>
    <row r="116" spans="2:13" ht="16.5" thickBot="1" thickTop="1">
      <c r="B116" s="226">
        <f t="shared" si="11"/>
        <v>96</v>
      </c>
      <c r="C116" s="159" t="s">
        <v>157</v>
      </c>
      <c r="D116" s="160" t="s">
        <v>79</v>
      </c>
      <c r="E116" s="185">
        <v>39958</v>
      </c>
      <c r="F116" s="132">
        <v>41060</v>
      </c>
      <c r="G116" s="195">
        <v>0.048</v>
      </c>
      <c r="H116" s="139">
        <v>10.736</v>
      </c>
      <c r="I116" s="139">
        <v>11.536</v>
      </c>
      <c r="J116" s="139">
        <v>11.5</v>
      </c>
      <c r="K116" s="90" t="s">
        <v>41</v>
      </c>
      <c r="M116" s="91">
        <f>+(J116-I116)/I116</f>
        <v>-0.0031206657420249297</v>
      </c>
    </row>
    <row r="117" spans="2:13" ht="16.5" thickBot="1" thickTop="1">
      <c r="B117" s="226">
        <f t="shared" si="11"/>
        <v>97</v>
      </c>
      <c r="C117" s="159" t="s">
        <v>158</v>
      </c>
      <c r="D117" s="174" t="s">
        <v>79</v>
      </c>
      <c r="E117" s="185">
        <v>39503</v>
      </c>
      <c r="F117" s="132">
        <v>41060</v>
      </c>
      <c r="G117" s="161">
        <v>1.316</v>
      </c>
      <c r="H117" s="139">
        <v>115.406</v>
      </c>
      <c r="I117" s="139">
        <v>123.373</v>
      </c>
      <c r="J117" s="139">
        <v>123.341</v>
      </c>
      <c r="K117" s="90" t="s">
        <v>41</v>
      </c>
      <c r="M117" s="91">
        <f>+(J117-I117)/I117</f>
        <v>-0.0002593760385174283</v>
      </c>
    </row>
    <row r="118" spans="2:13" ht="16.5" thickBot="1" thickTop="1">
      <c r="B118" s="226">
        <f t="shared" si="11"/>
        <v>98</v>
      </c>
      <c r="C118" s="159" t="s">
        <v>159</v>
      </c>
      <c r="D118" s="160" t="s">
        <v>79</v>
      </c>
      <c r="E118" s="185">
        <v>39503</v>
      </c>
      <c r="F118" s="132">
        <v>41060</v>
      </c>
      <c r="G118" s="161">
        <v>2.626</v>
      </c>
      <c r="H118" s="139">
        <v>115.213</v>
      </c>
      <c r="I118" s="139">
        <v>118.505</v>
      </c>
      <c r="J118" s="139">
        <v>118.498</v>
      </c>
      <c r="K118" s="90" t="s">
        <v>41</v>
      </c>
      <c r="M118" s="91">
        <f>+(J118-I118)/I118</f>
        <v>-5.906923758483433E-05</v>
      </c>
    </row>
    <row r="119" spans="2:13" ht="16.5" thickBot="1" thickTop="1">
      <c r="B119" s="226">
        <f t="shared" si="11"/>
        <v>99</v>
      </c>
      <c r="C119" s="159" t="s">
        <v>160</v>
      </c>
      <c r="D119" s="165" t="s">
        <v>161</v>
      </c>
      <c r="E119" s="185">
        <v>40543</v>
      </c>
      <c r="F119" s="228">
        <v>41026</v>
      </c>
      <c r="G119" s="167">
        <v>0.257</v>
      </c>
      <c r="H119" s="139">
        <v>102.389</v>
      </c>
      <c r="I119" s="139">
        <v>106.271</v>
      </c>
      <c r="J119" s="139">
        <v>106.367</v>
      </c>
      <c r="K119" s="94" t="s">
        <v>43</v>
      </c>
      <c r="M119" s="91">
        <f aca="true" t="shared" si="12" ref="M119:M131">+(J119-I119)/I119</f>
        <v>0.0009033508671227676</v>
      </c>
    </row>
    <row r="120" spans="2:13" ht="16.5" thickBot="1" thickTop="1">
      <c r="B120" s="226">
        <f t="shared" si="11"/>
        <v>100</v>
      </c>
      <c r="C120" s="159" t="s">
        <v>162</v>
      </c>
      <c r="D120" s="165" t="s">
        <v>161</v>
      </c>
      <c r="E120" s="185">
        <v>40543</v>
      </c>
      <c r="F120" s="229">
        <v>41026</v>
      </c>
      <c r="G120" s="230">
        <v>0.999</v>
      </c>
      <c r="H120" s="139">
        <v>101.337</v>
      </c>
      <c r="I120" s="139">
        <v>105.037</v>
      </c>
      <c r="J120" s="139">
        <v>105.135</v>
      </c>
      <c r="K120" s="94" t="s">
        <v>43</v>
      </c>
      <c r="M120" s="91">
        <f t="shared" si="12"/>
        <v>0.00093300456029779</v>
      </c>
    </row>
    <row r="121" spans="2:13" ht="16.5" thickBot="1" thickTop="1">
      <c r="B121" s="226">
        <f t="shared" si="11"/>
        <v>101</v>
      </c>
      <c r="C121" s="188" t="s">
        <v>163</v>
      </c>
      <c r="D121" s="160" t="s">
        <v>88</v>
      </c>
      <c r="E121" s="185">
        <v>38671</v>
      </c>
      <c r="F121" s="132">
        <v>41050</v>
      </c>
      <c r="G121" s="161">
        <v>1.526</v>
      </c>
      <c r="H121" s="139">
        <v>182.341</v>
      </c>
      <c r="I121" s="139">
        <v>191.823</v>
      </c>
      <c r="J121" s="139">
        <v>191.484</v>
      </c>
      <c r="K121" s="90" t="s">
        <v>41</v>
      </c>
      <c r="M121" s="91">
        <f t="shared" si="12"/>
        <v>-0.001767254187454052</v>
      </c>
    </row>
    <row r="122" spans="2:13" ht="16.5" thickBot="1" thickTop="1">
      <c r="B122" s="226">
        <f t="shared" si="11"/>
        <v>102</v>
      </c>
      <c r="C122" s="188" t="s">
        <v>164</v>
      </c>
      <c r="D122" s="160" t="s">
        <v>88</v>
      </c>
      <c r="E122" s="185">
        <v>38671</v>
      </c>
      <c r="F122" s="132">
        <v>41050</v>
      </c>
      <c r="G122" s="161">
        <v>1.935</v>
      </c>
      <c r="H122" s="139">
        <v>163.739</v>
      </c>
      <c r="I122" s="139">
        <v>167.012</v>
      </c>
      <c r="J122" s="139">
        <v>167.058</v>
      </c>
      <c r="K122" s="90" t="s">
        <v>41</v>
      </c>
      <c r="M122" s="91">
        <f t="shared" si="12"/>
        <v>0.00027542931046866255</v>
      </c>
    </row>
    <row r="123" spans="2:13" ht="16.5" thickBot="1" thickTop="1">
      <c r="B123" s="226">
        <f t="shared" si="11"/>
        <v>103</v>
      </c>
      <c r="C123" s="188" t="s">
        <v>165</v>
      </c>
      <c r="D123" s="160" t="s">
        <v>88</v>
      </c>
      <c r="E123" s="185">
        <v>38671</v>
      </c>
      <c r="F123" s="132">
        <v>41050</v>
      </c>
      <c r="G123" s="161">
        <v>3.732</v>
      </c>
      <c r="H123" s="139">
        <v>142.39</v>
      </c>
      <c r="I123" s="139">
        <v>144.677</v>
      </c>
      <c r="J123" s="139">
        <v>144.712</v>
      </c>
      <c r="K123" s="90" t="s">
        <v>41</v>
      </c>
      <c r="M123" s="91">
        <f t="shared" si="12"/>
        <v>0.00024191820399922995</v>
      </c>
    </row>
    <row r="124" spans="2:13" ht="15.75" customHeight="1" thickBot="1" thickTop="1">
      <c r="B124" s="226">
        <f t="shared" si="11"/>
        <v>104</v>
      </c>
      <c r="C124" s="188" t="s">
        <v>166</v>
      </c>
      <c r="D124" s="160" t="s">
        <v>88</v>
      </c>
      <c r="E124" s="185">
        <v>38835</v>
      </c>
      <c r="F124" s="132">
        <v>41050</v>
      </c>
      <c r="G124" s="161">
        <v>64.642</v>
      </c>
      <c r="H124" s="186">
        <v>9931.269</v>
      </c>
      <c r="I124" s="186">
        <v>10527.039</v>
      </c>
      <c r="J124" s="186">
        <v>10471.753</v>
      </c>
      <c r="K124" s="90" t="s">
        <v>41</v>
      </c>
      <c r="M124" s="91">
        <f t="shared" si="12"/>
        <v>-0.005251809174450675</v>
      </c>
    </row>
    <row r="125" spans="2:13" ht="16.5" thickBot="1" thickTop="1">
      <c r="B125" s="226">
        <f t="shared" si="11"/>
        <v>105</v>
      </c>
      <c r="C125" s="159" t="s">
        <v>167</v>
      </c>
      <c r="D125" s="160" t="s">
        <v>88</v>
      </c>
      <c r="E125" s="185">
        <v>40014</v>
      </c>
      <c r="F125" s="132" t="s">
        <v>32</v>
      </c>
      <c r="G125" s="195" t="s">
        <v>32</v>
      </c>
      <c r="H125" s="139">
        <v>195.636</v>
      </c>
      <c r="I125" s="139">
        <v>224.327</v>
      </c>
      <c r="J125" s="139">
        <v>223.447</v>
      </c>
      <c r="K125" s="90" t="s">
        <v>41</v>
      </c>
      <c r="M125" s="91">
        <f t="shared" si="12"/>
        <v>-0.003922844775706872</v>
      </c>
    </row>
    <row r="126" spans="2:13" ht="16.5" thickBot="1" thickTop="1">
      <c r="B126" s="226">
        <f t="shared" si="11"/>
        <v>106</v>
      </c>
      <c r="C126" s="159" t="s">
        <v>168</v>
      </c>
      <c r="D126" s="160" t="s">
        <v>88</v>
      </c>
      <c r="E126" s="185">
        <v>40455</v>
      </c>
      <c r="F126" s="132" t="s">
        <v>32</v>
      </c>
      <c r="G126" s="195" t="s">
        <v>32</v>
      </c>
      <c r="H126" s="139">
        <v>135.391</v>
      </c>
      <c r="I126" s="139">
        <v>146.783</v>
      </c>
      <c r="J126" s="139">
        <v>147.47</v>
      </c>
      <c r="K126" s="90" t="s">
        <v>41</v>
      </c>
      <c r="M126" s="91">
        <f t="shared" si="12"/>
        <v>0.004680378517948345</v>
      </c>
    </row>
    <row r="127" spans="2:13" ht="16.5" thickBot="1" thickTop="1">
      <c r="B127" s="226">
        <f t="shared" si="11"/>
        <v>107</v>
      </c>
      <c r="C127" s="159" t="s">
        <v>169</v>
      </c>
      <c r="D127" s="160" t="s">
        <v>99</v>
      </c>
      <c r="E127" s="185">
        <v>40057</v>
      </c>
      <c r="F127" s="132" t="s">
        <v>32</v>
      </c>
      <c r="G127" s="195" t="s">
        <v>32</v>
      </c>
      <c r="H127" s="186">
        <v>1499.251</v>
      </c>
      <c r="I127" s="186">
        <v>1621.158</v>
      </c>
      <c r="J127" s="186">
        <v>1623.282</v>
      </c>
      <c r="K127" s="90" t="s">
        <v>41</v>
      </c>
      <c r="M127" s="91">
        <f t="shared" si="12"/>
        <v>0.0013101745789121256</v>
      </c>
    </row>
    <row r="128" spans="2:13" ht="16.5" thickBot="1" thickTop="1">
      <c r="B128" s="226">
        <f t="shared" si="11"/>
        <v>108</v>
      </c>
      <c r="C128" s="159" t="s">
        <v>170</v>
      </c>
      <c r="D128" s="160" t="s">
        <v>99</v>
      </c>
      <c r="E128" s="185">
        <v>40690</v>
      </c>
      <c r="F128" s="132" t="s">
        <v>32</v>
      </c>
      <c r="G128" s="195" t="s">
        <v>32</v>
      </c>
      <c r="H128" s="139">
        <v>104.083</v>
      </c>
      <c r="I128" s="139">
        <v>116.439</v>
      </c>
      <c r="J128" s="139">
        <v>116.52</v>
      </c>
      <c r="K128" s="94" t="s">
        <v>43</v>
      </c>
      <c r="M128" s="91">
        <f t="shared" si="12"/>
        <v>0.0006956432123257936</v>
      </c>
    </row>
    <row r="129" spans="2:13" ht="16.5" thickBot="1" thickTop="1">
      <c r="B129" s="226">
        <f t="shared" si="11"/>
        <v>109</v>
      </c>
      <c r="C129" s="159" t="s">
        <v>171</v>
      </c>
      <c r="D129" s="231" t="s">
        <v>172</v>
      </c>
      <c r="E129" s="185">
        <v>40205</v>
      </c>
      <c r="F129" s="132">
        <v>40744</v>
      </c>
      <c r="G129" s="195">
        <v>1.582</v>
      </c>
      <c r="H129" s="139">
        <v>97.771</v>
      </c>
      <c r="I129" s="139">
        <v>94.994</v>
      </c>
      <c r="J129" s="139">
        <v>95.646</v>
      </c>
      <c r="K129" s="99" t="s">
        <v>45</v>
      </c>
      <c r="M129" s="91">
        <f t="shared" si="12"/>
        <v>0.006863591384719045</v>
      </c>
    </row>
    <row r="130" spans="2:13" ht="16.5" thickBot="1" thickTop="1">
      <c r="B130" s="226">
        <f t="shared" si="11"/>
        <v>110</v>
      </c>
      <c r="C130" s="159" t="s">
        <v>173</v>
      </c>
      <c r="D130" s="231" t="s">
        <v>172</v>
      </c>
      <c r="E130" s="185">
        <v>40240</v>
      </c>
      <c r="F130" s="132">
        <v>40744</v>
      </c>
      <c r="G130" s="195">
        <v>2.927</v>
      </c>
      <c r="H130" s="139">
        <v>115.135</v>
      </c>
      <c r="I130" s="139">
        <v>122.405</v>
      </c>
      <c r="J130" s="139">
        <v>122.361</v>
      </c>
      <c r="K130" s="99" t="s">
        <v>45</v>
      </c>
      <c r="M130" s="91">
        <f t="shared" si="12"/>
        <v>-0.0003594624402597682</v>
      </c>
    </row>
    <row r="131" spans="2:13" ht="16.5" thickBot="1" thickTop="1">
      <c r="B131" s="232">
        <f t="shared" si="11"/>
        <v>111</v>
      </c>
      <c r="C131" s="233" t="s">
        <v>174</v>
      </c>
      <c r="D131" s="234" t="s">
        <v>147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9785.995</v>
      </c>
      <c r="J131" s="237">
        <v>9738.822</v>
      </c>
      <c r="K131" s="90" t="s">
        <v>41</v>
      </c>
      <c r="M131" s="91">
        <f t="shared" si="12"/>
        <v>-0.004820460259789697</v>
      </c>
    </row>
    <row r="132" spans="1:13" ht="11.25" customHeight="1" thickTop="1">
      <c r="A132" s="238" t="s">
        <v>175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23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23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2012-11-12T14:11:28Z</dcterms:created>
  <dcterms:modified xsi:type="dcterms:W3CDTF">2012-11-12T14:11:54Z</dcterms:modified>
  <cp:category/>
  <cp:version/>
  <cp:contentType/>
  <cp:contentStatus/>
</cp:coreProperties>
</file>