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2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<sst xmlns="http://schemas.openxmlformats.org/spreadsheetml/2006/main" count="315" uniqueCount="170">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</sst>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5" fontId="3" fillId="0" borderId="82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25" zoomScaleNormal="100" workbookViewId="0">
      <selection activeCell="P38" sqref="P38:P39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5" t="s">
        <v>0</v>
      </c>
      <c r="C1" s="226"/>
      <c r="D1" s="231" t="s">
        <v>1</v>
      </c>
      <c r="E1" s="234" t="s">
        <v>2</v>
      </c>
      <c r="F1" s="234"/>
      <c r="G1" s="231" t="s">
        <v>3</v>
      </c>
      <c r="H1" s="231"/>
      <c r="I1" s="231" t="s">
        <v>4</v>
      </c>
      <c r="J1" s="237" t="s">
        <v>5</v>
      </c>
    </row>
    <row r="2" spans="2:13" ht="20.25" customHeight="1">
      <c r="B2" s="227"/>
      <c r="C2" s="228"/>
      <c r="D2" s="232"/>
      <c r="E2" s="235"/>
      <c r="F2" s="235"/>
      <c r="G2" s="232"/>
      <c r="H2" s="232"/>
      <c r="I2" s="232"/>
      <c r="J2" s="238"/>
    </row>
    <row r="3" spans="2:13" ht="0.75" customHeight="1" thickBot="1">
      <c r="B3" s="229"/>
      <c r="C3" s="230"/>
      <c r="D3" s="233"/>
      <c r="E3" s="236"/>
      <c r="F3" s="236"/>
      <c r="G3" s="233"/>
      <c r="H3" s="233"/>
      <c r="I3" s="233"/>
      <c r="J3" s="239"/>
    </row>
    <row r="4" spans="2:13" ht="18" customHeight="1" thickTop="1" thickBot="1">
      <c r="B4" s="219" t="s">
        <v>6</v>
      </c>
      <c r="C4" s="220"/>
      <c r="D4" s="220"/>
      <c r="E4" s="220"/>
      <c r="F4" s="220"/>
      <c r="G4" s="220"/>
      <c r="H4" s="220"/>
      <c r="I4" s="220"/>
      <c r="J4" s="221"/>
      <c r="M4" s="3" t="s">
        <v>7</v>
      </c>
    </row>
    <row r="5" spans="2:13" ht="18.75" customHeight="1" thickTop="1" thickBot="1">
      <c r="B5" s="206" t="s">
        <v>8</v>
      </c>
      <c r="C5" s="220"/>
      <c r="D5" s="220"/>
      <c r="E5" s="220"/>
      <c r="F5" s="220"/>
      <c r="G5" s="222"/>
      <c r="H5" s="222"/>
      <c r="I5" s="222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4">
        <v>33805</v>
      </c>
      <c r="F6" s="215"/>
      <c r="G6" s="223">
        <v>139.45599999999999</v>
      </c>
      <c r="H6" s="224"/>
      <c r="I6" s="8">
        <v>140.19</v>
      </c>
      <c r="J6" s="8">
        <v>140.21899999999999</v>
      </c>
      <c r="M6" s="9">
        <f>+(J6-I6)/I6</f>
        <v>2.0686211570009532E-4</v>
      </c>
    </row>
    <row r="7" spans="2:13" ht="18" customHeight="1" thickTop="1" thickBot="1">
      <c r="B7" s="206" t="s">
        <v>11</v>
      </c>
      <c r="C7" s="207"/>
      <c r="D7" s="207"/>
      <c r="E7" s="207"/>
      <c r="F7" s="207"/>
      <c r="G7" s="207"/>
      <c r="H7" s="207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4">
        <v>39084</v>
      </c>
      <c r="F8" s="215"/>
      <c r="G8" s="216">
        <v>12.243</v>
      </c>
      <c r="H8" s="216"/>
      <c r="I8" s="8">
        <v>12.303000000000001</v>
      </c>
      <c r="J8" s="8">
        <v>12.305</v>
      </c>
      <c r="M8" s="9">
        <f>+(J8-I8)/I8</f>
        <v>1.6256197675354722E-4</v>
      </c>
    </row>
    <row r="9" spans="2:13" ht="18" customHeight="1" thickTop="1" thickBot="1">
      <c r="B9" s="206" t="s">
        <v>14</v>
      </c>
      <c r="C9" s="207"/>
      <c r="D9" s="207"/>
      <c r="E9" s="207"/>
      <c r="F9" s="207"/>
      <c r="G9" s="207"/>
      <c r="H9" s="207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4">
        <v>38740</v>
      </c>
      <c r="F10" s="205"/>
      <c r="G10" s="217">
        <v>1.254</v>
      </c>
      <c r="H10" s="218"/>
      <c r="I10" s="8">
        <v>1.2609999999999999</v>
      </c>
      <c r="J10" s="8">
        <v>1.2609999999999999</v>
      </c>
      <c r="K10" s="16" t="s">
        <v>17</v>
      </c>
      <c r="M10" s="9">
        <f t="shared" ref="M10:M71" si="0">+(J10-I10)/I10</f>
        <v>0</v>
      </c>
    </row>
    <row r="11" spans="2:13" ht="18" customHeight="1" thickTop="1" thickBot="1">
      <c r="B11" s="206" t="s">
        <v>18</v>
      </c>
      <c r="C11" s="207"/>
      <c r="D11" s="207"/>
      <c r="E11" s="207"/>
      <c r="F11" s="207"/>
      <c r="G11" s="207"/>
      <c r="H11" s="207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4">
        <v>33878</v>
      </c>
      <c r="F12" s="205"/>
      <c r="G12" s="21"/>
      <c r="H12" s="22">
        <v>33.854999999999997</v>
      </c>
      <c r="I12" s="22">
        <v>34.087000000000003</v>
      </c>
      <c r="J12" s="22">
        <v>34.097000000000001</v>
      </c>
      <c r="M12" s="9">
        <f t="shared" si="0"/>
        <v>2.9336697274614983E-4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2">
        <v>34106</v>
      </c>
      <c r="F13" s="213"/>
      <c r="G13" s="26"/>
      <c r="H13" s="27">
        <v>46.265000000000001</v>
      </c>
      <c r="I13" s="27">
        <v>46.514000000000003</v>
      </c>
      <c r="J13" s="27">
        <v>46.524999999999999</v>
      </c>
      <c r="M13" s="9">
        <f t="shared" si="0"/>
        <v>2.3648793911501225E-4</v>
      </c>
    </row>
    <row r="14" spans="2:13" ht="16.5" thickTop="1" thickBot="1">
      <c r="B14" s="206" t="s">
        <v>22</v>
      </c>
      <c r="C14" s="207"/>
      <c r="D14" s="207"/>
      <c r="E14" s="207"/>
      <c r="F14" s="207"/>
      <c r="G14" s="207"/>
      <c r="H14" s="207"/>
      <c r="I14" s="172"/>
      <c r="J14" s="173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4">
        <v>39535</v>
      </c>
      <c r="F15" s="205"/>
      <c r="G15" s="30"/>
      <c r="H15" s="31">
        <v>161.84100000000001</v>
      </c>
      <c r="I15" s="31">
        <v>164.95</v>
      </c>
      <c r="J15" s="31">
        <v>166.10499999999999</v>
      </c>
      <c r="M15" s="9">
        <f t="shared" si="0"/>
        <v>7.0021218551076158E-3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8">
        <v>39540</v>
      </c>
      <c r="F16" s="189"/>
      <c r="G16" s="21"/>
      <c r="H16" s="34">
        <v>553.35599999999999</v>
      </c>
      <c r="I16" s="34">
        <v>578.52300000000002</v>
      </c>
      <c r="J16" s="34">
        <v>581.60500000000002</v>
      </c>
      <c r="M16" s="9">
        <f t="shared" si="0"/>
        <v>5.3273594999680108E-3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8">
        <v>39736</v>
      </c>
      <c r="F17" s="189"/>
      <c r="G17" s="37"/>
      <c r="H17" s="34">
        <v>132.65</v>
      </c>
      <c r="I17" s="34">
        <v>135.43899999999999</v>
      </c>
      <c r="J17" s="34">
        <v>135.83000000000001</v>
      </c>
      <c r="M17" s="9">
        <f t="shared" si="0"/>
        <v>2.8869084975525483E-3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10">
        <v>39736</v>
      </c>
      <c r="F18" s="211"/>
      <c r="G18" s="40"/>
      <c r="H18" s="34">
        <v>126.19</v>
      </c>
      <c r="I18" s="34">
        <v>127.59399999999999</v>
      </c>
      <c r="J18" s="34">
        <v>127.873</v>
      </c>
      <c r="K18" s="1"/>
      <c r="L18" s="1"/>
      <c r="M18" s="9">
        <f t="shared" si="0"/>
        <v>2.1866231954481446E-3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8">
        <v>39736</v>
      </c>
      <c r="F19" s="189"/>
      <c r="G19" s="37"/>
      <c r="H19" s="34">
        <v>115.69499999999999</v>
      </c>
      <c r="I19" s="34">
        <v>117.717</v>
      </c>
      <c r="J19" s="34">
        <v>117.941</v>
      </c>
      <c r="M19" s="9">
        <f t="shared" si="0"/>
        <v>1.9028687445314079E-3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8">
        <v>39951</v>
      </c>
      <c r="F20" s="189" t="s">
        <v>31</v>
      </c>
      <c r="G20" s="37"/>
      <c r="H20" s="34">
        <v>113.779</v>
      </c>
      <c r="I20" s="34">
        <v>115.608</v>
      </c>
      <c r="J20" s="34">
        <v>115.866</v>
      </c>
      <c r="M20" s="9">
        <f t="shared" si="0"/>
        <v>2.2316794685488511E-3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8">
        <v>40109</v>
      </c>
      <c r="F21" s="189"/>
      <c r="G21" s="37"/>
      <c r="H21" s="34">
        <v>94.632000000000005</v>
      </c>
      <c r="I21" s="34">
        <v>94.635999999999996</v>
      </c>
      <c r="J21" s="34">
        <v>94.968000000000004</v>
      </c>
      <c r="M21" s="9">
        <f t="shared" si="0"/>
        <v>3.5081787057780109E-3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188">
        <v>39657</v>
      </c>
      <c r="F22" s="189"/>
      <c r="G22" s="37"/>
      <c r="H22" s="34">
        <v>152.62700000000001</v>
      </c>
      <c r="I22" s="34">
        <v>151.28</v>
      </c>
      <c r="J22" s="34">
        <v>151.154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188">
        <v>40427</v>
      </c>
      <c r="F23" s="189"/>
      <c r="G23" s="26"/>
      <c r="H23" s="34">
        <v>98.79</v>
      </c>
      <c r="I23" s="34">
        <v>99.707999999999998</v>
      </c>
      <c r="J23" s="34">
        <v>100.239</v>
      </c>
      <c r="M23" s="9">
        <f t="shared" si="0"/>
        <v>5.3255506077747611E-3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4">
        <v>40672</v>
      </c>
      <c r="F24" s="205"/>
      <c r="G24" s="26"/>
      <c r="H24" s="46">
        <v>102.658</v>
      </c>
      <c r="I24" s="46">
        <v>104.026</v>
      </c>
      <c r="J24" s="46">
        <v>104.244</v>
      </c>
      <c r="M24" s="9">
        <f t="shared" si="0"/>
        <v>2.095629938669213E-3</v>
      </c>
    </row>
    <row r="25" spans="2:14" ht="18" customHeight="1" thickTop="1" thickBot="1">
      <c r="B25" s="206" t="s">
        <v>38</v>
      </c>
      <c r="C25" s="207"/>
      <c r="D25" s="207"/>
      <c r="E25" s="207"/>
      <c r="F25" s="207"/>
      <c r="G25" s="207"/>
      <c r="H25" s="207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8">
        <v>39171</v>
      </c>
      <c r="F26" s="209"/>
      <c r="G26" s="48"/>
      <c r="H26" s="49">
        <v>1288.5060000000001</v>
      </c>
      <c r="I26" s="49">
        <v>1304.491</v>
      </c>
      <c r="J26" s="49">
        <v>1308.6500000000001</v>
      </c>
      <c r="K26" s="50" t="s">
        <v>41</v>
      </c>
      <c r="M26" s="9">
        <f t="shared" si="0"/>
        <v>3.1882167067462373E-3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188">
        <v>38022</v>
      </c>
      <c r="F27" s="189"/>
      <c r="G27" s="52"/>
      <c r="H27" s="49">
        <v>2229.7910000000002</v>
      </c>
      <c r="I27" s="49">
        <v>2286.9810000000002</v>
      </c>
      <c r="J27" s="49">
        <v>2285.7950000000001</v>
      </c>
      <c r="K27" s="53" t="s">
        <v>43</v>
      </c>
      <c r="M27" s="9">
        <f t="shared" si="0"/>
        <v>-5.1858760523159091E-4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8">
        <v>40210</v>
      </c>
      <c r="F28" s="189" t="s">
        <v>31</v>
      </c>
      <c r="G28" s="56"/>
      <c r="H28" s="57">
        <v>106.792</v>
      </c>
      <c r="I28" s="57">
        <v>107.90600000000001</v>
      </c>
      <c r="J28" s="57">
        <v>107.675</v>
      </c>
      <c r="K28" s="58" t="s">
        <v>45</v>
      </c>
      <c r="M28" s="9">
        <f t="shared" si="0"/>
        <v>-2.1407521361185545E-3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8">
        <v>39745</v>
      </c>
      <c r="F29" s="189"/>
      <c r="G29" s="59"/>
      <c r="H29" s="34">
        <v>110.90600000000001</v>
      </c>
      <c r="I29" s="34">
        <v>109.971</v>
      </c>
      <c r="J29" s="34">
        <v>109.61799999999999</v>
      </c>
      <c r="K29" s="50" t="s">
        <v>41</v>
      </c>
      <c r="M29" s="9">
        <f t="shared" si="0"/>
        <v>-3.2099371652527359E-3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8">
        <v>39748</v>
      </c>
      <c r="F30" s="189"/>
      <c r="G30" s="52"/>
      <c r="H30" s="34">
        <v>121.41500000000001</v>
      </c>
      <c r="I30" s="34">
        <v>122.22199999999999</v>
      </c>
      <c r="J30" s="34">
        <v>122.354</v>
      </c>
      <c r="K30" s="50" t="s">
        <v>41</v>
      </c>
      <c r="M30" s="9">
        <f t="shared" si="0"/>
        <v>1.0800019636399748E-3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8">
        <v>39535</v>
      </c>
      <c r="F31" s="189"/>
      <c r="G31" s="52"/>
      <c r="H31" s="49">
        <v>1186.9090000000001</v>
      </c>
      <c r="I31" s="49">
        <v>1191.5930000000001</v>
      </c>
      <c r="J31" s="49">
        <v>1193.2539999999999</v>
      </c>
      <c r="K31" s="16" t="s">
        <v>17</v>
      </c>
      <c r="M31" s="9">
        <f t="shared" si="0"/>
        <v>1.393932324207872E-3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188">
        <v>39937</v>
      </c>
      <c r="F32" s="189"/>
      <c r="G32" s="52"/>
      <c r="H32" s="34">
        <v>124.072</v>
      </c>
      <c r="I32" s="34">
        <v>131.43100000000001</v>
      </c>
      <c r="J32" s="34">
        <v>132.16</v>
      </c>
      <c r="K32" s="50" t="s">
        <v>41</v>
      </c>
      <c r="M32" s="9">
        <f t="shared" si="0"/>
        <v>5.5466366382359179E-3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8">
        <v>39888</v>
      </c>
      <c r="F33" s="189"/>
      <c r="G33" s="52"/>
      <c r="H33" s="34">
        <v>14.795999999999999</v>
      </c>
      <c r="I33" s="34">
        <v>15.244999999999999</v>
      </c>
      <c r="J33" s="34">
        <v>15.311999999999999</v>
      </c>
      <c r="K33" s="50" t="s">
        <v>41</v>
      </c>
      <c r="M33" s="9">
        <f t="shared" si="0"/>
        <v>4.3948835683830876E-3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8">
        <v>39895</v>
      </c>
      <c r="F34" s="189"/>
      <c r="G34" s="52"/>
      <c r="H34" s="49">
        <v>5792.77</v>
      </c>
      <c r="I34" s="49">
        <v>5890.3950000000004</v>
      </c>
      <c r="J34" s="49">
        <v>5902.1760000000004</v>
      </c>
      <c r="K34" s="50" t="s">
        <v>41</v>
      </c>
      <c r="M34" s="9">
        <f t="shared" si="0"/>
        <v>2.0000356512593718E-3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8">
        <v>39462</v>
      </c>
      <c r="F35" s="189"/>
      <c r="G35" s="52"/>
      <c r="H35" s="49">
        <v>6641.348</v>
      </c>
      <c r="I35" s="49">
        <v>6712.2640000000001</v>
      </c>
      <c r="J35" s="49">
        <v>6728.6779999999999</v>
      </c>
      <c r="K35" s="50" t="s">
        <v>41</v>
      </c>
      <c r="M35" s="9">
        <f t="shared" si="0"/>
        <v>2.4453746157778893E-3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8">
        <v>38740</v>
      </c>
      <c r="F36" s="189"/>
      <c r="G36" s="52"/>
      <c r="H36" s="34">
        <v>2.2170000000000001</v>
      </c>
      <c r="I36" s="34">
        <v>2.2519999999999998</v>
      </c>
      <c r="J36" s="34">
        <v>2.2330000000000001</v>
      </c>
      <c r="K36" s="16" t="s">
        <v>17</v>
      </c>
      <c r="M36" s="9">
        <f t="shared" si="0"/>
        <v>-8.4369449378328982E-3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8">
        <v>38740</v>
      </c>
      <c r="F37" s="189"/>
      <c r="G37" s="52"/>
      <c r="H37" s="34">
        <v>1.845</v>
      </c>
      <c r="I37" s="34">
        <v>1.87</v>
      </c>
      <c r="J37" s="34">
        <v>1.859</v>
      </c>
      <c r="K37" s="16" t="s">
        <v>17</v>
      </c>
      <c r="M37" s="9">
        <f t="shared" si="0"/>
        <v>-5.8823529411765347E-3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8">
        <v>40071</v>
      </c>
      <c r="F38" s="189"/>
      <c r="G38" s="63"/>
      <c r="H38" s="46">
        <v>1.131</v>
      </c>
      <c r="I38" s="46">
        <v>1.1439999999999999</v>
      </c>
      <c r="J38" s="46">
        <v>1.1419999999999999</v>
      </c>
      <c r="K38" s="58" t="s">
        <v>45</v>
      </c>
      <c r="M38" s="9">
        <f t="shared" si="0"/>
        <v>-1.74825174825175E-3</v>
      </c>
    </row>
    <row r="39" spans="2:13" ht="18" customHeight="1" thickTop="1" thickBot="1">
      <c r="B39" s="190" t="s">
        <v>58</v>
      </c>
      <c r="C39" s="191"/>
      <c r="D39" s="191"/>
      <c r="E39" s="191"/>
      <c r="F39" s="191"/>
      <c r="G39" s="191"/>
      <c r="H39" s="191"/>
      <c r="I39" s="192"/>
      <c r="J39" s="193"/>
    </row>
    <row r="40" spans="2:13" ht="14.25" customHeight="1" thickTop="1" thickBot="1">
      <c r="B40" s="194" t="s">
        <v>0</v>
      </c>
      <c r="C40" s="195"/>
      <c r="D40" s="195" t="s">
        <v>1</v>
      </c>
      <c r="E40" s="200" t="s">
        <v>2</v>
      </c>
      <c r="F40" s="203" t="s">
        <v>59</v>
      </c>
      <c r="G40" s="203"/>
      <c r="H40" s="203" t="s">
        <v>60</v>
      </c>
      <c r="I40" s="203" t="s">
        <v>4</v>
      </c>
      <c r="J40" s="181" t="s">
        <v>5</v>
      </c>
      <c r="M40" s="1"/>
    </row>
    <row r="41" spans="2:13" ht="13.5" customHeight="1" thickBot="1">
      <c r="B41" s="196"/>
      <c r="C41" s="197"/>
      <c r="D41" s="197"/>
      <c r="E41" s="201"/>
      <c r="F41" s="184" t="s">
        <v>61</v>
      </c>
      <c r="G41" s="184" t="s">
        <v>62</v>
      </c>
      <c r="H41" s="184"/>
      <c r="I41" s="184"/>
      <c r="J41" s="182"/>
      <c r="M41" s="1"/>
    </row>
    <row r="42" spans="2:13" ht="25.5" customHeight="1" thickBot="1">
      <c r="B42" s="198"/>
      <c r="C42" s="199"/>
      <c r="D42" s="199"/>
      <c r="E42" s="202"/>
      <c r="F42" s="185"/>
      <c r="G42" s="185"/>
      <c r="H42" s="185"/>
      <c r="I42" s="185"/>
      <c r="J42" s="183"/>
      <c r="M42" s="1"/>
    </row>
    <row r="43" spans="2:13" thickTop="1" thickBot="1">
      <c r="B43" s="170" t="s">
        <v>63</v>
      </c>
      <c r="C43" s="186"/>
      <c r="D43" s="186"/>
      <c r="E43" s="186"/>
      <c r="F43" s="186"/>
      <c r="G43" s="186"/>
      <c r="H43" s="186"/>
      <c r="I43" s="186"/>
      <c r="J43" s="187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108.274</v>
      </c>
      <c r="J44" s="67">
        <v>108.303</v>
      </c>
      <c r="M44" s="9">
        <f t="shared" si="0"/>
        <v>2.6783900105285075E-4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105.105</v>
      </c>
      <c r="J45" s="72">
        <v>105.13200000000001</v>
      </c>
      <c r="M45" s="9">
        <f t="shared" si="0"/>
        <v>2.5688597117169519E-4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105.999</v>
      </c>
      <c r="J46" s="72">
        <v>106.026</v>
      </c>
      <c r="M46" s="9">
        <f t="shared" si="0"/>
        <v>2.5471938414514309E-4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103.804</v>
      </c>
      <c r="J47" s="72">
        <v>103.815</v>
      </c>
      <c r="M47" s="9">
        <f t="shared" si="0"/>
        <v>1.0596894146656854E-4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104.06699999999999</v>
      </c>
      <c r="J48" s="72">
        <v>104.095</v>
      </c>
      <c r="M48" s="9">
        <f t="shared" si="0"/>
        <v>2.6905743415305331E-4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107.816</v>
      </c>
      <c r="J49" s="72">
        <v>107.84099999999999</v>
      </c>
      <c r="M49" s="9">
        <f t="shared" si="0"/>
        <v>2.3187653038502147E-4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104.47199999999999</v>
      </c>
      <c r="J50" s="72">
        <v>104.501</v>
      </c>
      <c r="M50" s="9">
        <f t="shared" si="0"/>
        <v>2.7758633892344912E-4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104.577</v>
      </c>
      <c r="J51" s="72">
        <v>104.60599999999999</v>
      </c>
      <c r="K51" s="1" t="s">
        <v>36</v>
      </c>
      <c r="M51" s="9">
        <f t="shared" si="0"/>
        <v>2.7730762978471713E-4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104.79900000000001</v>
      </c>
      <c r="J52" s="72">
        <v>104.831</v>
      </c>
      <c r="M52" s="9">
        <f t="shared" si="0"/>
        <v>3.0534642506127417E-4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106.203</v>
      </c>
      <c r="J53" s="72">
        <v>106.229</v>
      </c>
      <c r="M53" s="9">
        <f t="shared" si="0"/>
        <v>2.4481417662397715E-4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103.199</v>
      </c>
      <c r="J54" s="72">
        <v>103.217</v>
      </c>
      <c r="M54" s="9">
        <f t="shared" si="0"/>
        <v>1.7442029477030476E-4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40623</v>
      </c>
      <c r="G55" s="71">
        <v>4.0670000000000002</v>
      </c>
      <c r="H55" s="72">
        <v>104.185</v>
      </c>
      <c r="I55" s="72">
        <v>104.91800000000001</v>
      </c>
      <c r="J55" s="72">
        <v>104.95099999999999</v>
      </c>
      <c r="M55" s="9">
        <f t="shared" si="0"/>
        <v>3.145313482909228E-4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104.511</v>
      </c>
      <c r="J56" s="72">
        <v>104.53700000000001</v>
      </c>
      <c r="M56" s="9">
        <f t="shared" si="0"/>
        <v>2.4877764063122981E-4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107.283</v>
      </c>
      <c r="J57" s="72">
        <v>107.313</v>
      </c>
      <c r="M57" s="9">
        <f t="shared" si="0"/>
        <v>2.7963423841616226E-4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106.474</v>
      </c>
      <c r="J58" s="72">
        <v>106.499</v>
      </c>
      <c r="K58" s="1" t="s">
        <v>36</v>
      </c>
      <c r="M58" s="9">
        <f t="shared" si="0"/>
        <v>2.3479910588492469E-4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103.303</v>
      </c>
      <c r="J59" s="72">
        <v>103.325</v>
      </c>
      <c r="K59" s="1" t="s">
        <v>36</v>
      </c>
      <c r="M59" s="9">
        <f t="shared" si="0"/>
        <v>2.1296574155644629E-4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103.37</v>
      </c>
      <c r="J60" s="72">
        <v>103.39700000000001</v>
      </c>
      <c r="M60" s="9">
        <f t="shared" si="0"/>
        <v>2.6119763954726732E-4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104.896</v>
      </c>
      <c r="J61" s="72">
        <v>104.916</v>
      </c>
      <c r="M61" s="9">
        <f t="shared" si="0"/>
        <v>1.9066503965829031E-4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103.108</v>
      </c>
      <c r="J62" s="72">
        <v>103.14</v>
      </c>
      <c r="M62" s="9">
        <f t="shared" si="0"/>
        <v>3.1035419172126776E-4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103.935</v>
      </c>
      <c r="J63" s="46">
        <v>103.961</v>
      </c>
      <c r="M63" s="9">
        <f t="shared" si="0"/>
        <v>2.5015634771728722E-4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3"/>
      <c r="I66" s="93"/>
      <c r="J66" s="94"/>
      <c r="M66" s="92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104.35</v>
      </c>
      <c r="J67" s="67">
        <v>104.376</v>
      </c>
      <c r="M67" s="9">
        <f t="shared" si="0"/>
        <v>2.4916147580268769E-4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103.22199999999999</v>
      </c>
      <c r="J68" s="104">
        <v>103.252</v>
      </c>
      <c r="M68" s="9">
        <f t="shared" si="0"/>
        <v>2.9063571719208249E-4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34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104.887</v>
      </c>
      <c r="J69" s="104">
        <v>104.916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105.246</v>
      </c>
      <c r="J70" s="104">
        <v>105.271</v>
      </c>
      <c r="M70" s="9">
        <f t="shared" ref="M70" si="3">+(J70-I70)/I70</f>
        <v>2.3753871881122024E-4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102.611</v>
      </c>
      <c r="J71" s="46">
        <v>102.63800000000001</v>
      </c>
      <c r="M71" s="9">
        <f t="shared" si="0"/>
        <v>2.6312968395202291E-4</v>
      </c>
    </row>
    <row r="72" spans="1:13" ht="18" customHeight="1" thickTop="1" thickBot="1">
      <c r="B72" s="170" t="s">
        <v>104</v>
      </c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10.571</v>
      </c>
      <c r="J73" s="67">
        <v>10.573</v>
      </c>
      <c r="M73" s="9">
        <f>+(J73-I73)/I73</f>
        <v>1.8919685933219826E-4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104.271</v>
      </c>
      <c r="J74" s="104">
        <v>104.3</v>
      </c>
      <c r="M74" s="9">
        <f>+(J74-I74)/I74</f>
        <v>2.7812143357209927E-4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103.315</v>
      </c>
      <c r="J75" s="46">
        <v>103.343</v>
      </c>
      <c r="M75" s="9">
        <f>+(J75-I75)/I75</f>
        <v>2.7101582538843148E-4</v>
      </c>
    </row>
    <row r="76" spans="1:13" ht="18" customHeight="1" thickTop="1" thickBot="1">
      <c r="B76" s="170" t="s">
        <v>109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102.22799999999999</v>
      </c>
      <c r="J77" s="8">
        <v>102.292</v>
      </c>
      <c r="K77" s="50" t="s">
        <v>41</v>
      </c>
      <c r="M77" s="9">
        <f t="shared" ref="M77:M130" si="4">+(J77-I77)/I77</f>
        <v>6.2605157099823109E-4</v>
      </c>
    </row>
    <row r="78" spans="1:13" ht="18" customHeight="1" thickTop="1" thickBot="1">
      <c r="B78" s="170" t="s">
        <v>111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75.212999999999994</v>
      </c>
      <c r="J79" s="67">
        <v>75.290000000000006</v>
      </c>
      <c r="M79" s="9">
        <f t="shared" ref="M79:M93" si="5">+(J79-I79)/I79</f>
        <v>1.0237591905656255E-3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152.53200000000001</v>
      </c>
      <c r="J80" s="104">
        <v>153.357</v>
      </c>
      <c r="M80" s="9">
        <f t="shared" si="5"/>
        <v>5.4087011250097588E-3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1505.0889999999999</v>
      </c>
      <c r="J81" s="123">
        <v>1512.567</v>
      </c>
      <c r="M81" s="9">
        <f t="shared" si="5"/>
        <v>4.9684769472104744E-3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113.718</v>
      </c>
      <c r="J82" s="104">
        <v>113.845</v>
      </c>
      <c r="M82" s="9">
        <f t="shared" si="5"/>
        <v>1.11679769253764E-3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114.733</v>
      </c>
      <c r="J83" s="104">
        <v>114.774</v>
      </c>
      <c r="M83" s="9">
        <f t="shared" si="5"/>
        <v>3.5735141589600915E-4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91.53</v>
      </c>
      <c r="J84" s="104">
        <v>91.956999999999994</v>
      </c>
      <c r="M84" s="9">
        <f t="shared" si="5"/>
        <v>4.6651371135146124E-3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40623</v>
      </c>
      <c r="G85" s="103">
        <v>0.375</v>
      </c>
      <c r="H85" s="104">
        <v>16.38</v>
      </c>
      <c r="I85" s="104">
        <v>16.637</v>
      </c>
      <c r="J85" s="104">
        <v>16.677</v>
      </c>
      <c r="M85" s="9">
        <f t="shared" si="5"/>
        <v>2.4042796177194893E-3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40660</v>
      </c>
      <c r="G86" s="103">
        <v>4.3339999999999996</v>
      </c>
      <c r="H86" s="104">
        <v>273.83600000000001</v>
      </c>
      <c r="I86" s="104">
        <v>282.51600000000002</v>
      </c>
      <c r="J86" s="104">
        <v>284.81299999999999</v>
      </c>
      <c r="M86" s="9">
        <f t="shared" si="5"/>
        <v>8.1305129620976111E-3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45.13</v>
      </c>
      <c r="J87" s="104">
        <v>45.146999999999998</v>
      </c>
      <c r="M87" s="9">
        <f t="shared" si="5"/>
        <v>3.7668956348317986E-4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2424.6210000000001</v>
      </c>
      <c r="J88" s="123">
        <v>2444.6320000000001</v>
      </c>
      <c r="M88" s="9">
        <f t="shared" si="5"/>
        <v>8.253248652057359E-3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80.963999999999999</v>
      </c>
      <c r="J89" s="104">
        <v>81.459999999999994</v>
      </c>
      <c r="M89" s="9">
        <f t="shared" si="5"/>
        <v>6.1261795365841008E-3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58.790999999999997</v>
      </c>
      <c r="J90" s="104">
        <v>58.985999999999997</v>
      </c>
      <c r="M90" s="9">
        <f t="shared" si="5"/>
        <v>3.3168342093177578E-3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101.96599999999999</v>
      </c>
      <c r="J91" s="104">
        <v>102.31399999999999</v>
      </c>
      <c r="M91" s="9">
        <f t="shared" si="5"/>
        <v>3.4129023399956751E-3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112.74</v>
      </c>
      <c r="J92" s="104">
        <v>113.14400000000001</v>
      </c>
      <c r="M92" s="9">
        <f t="shared" si="5"/>
        <v>3.5834663828278393E-3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105.06</v>
      </c>
      <c r="J93" s="46">
        <v>105.85599999999999</v>
      </c>
      <c r="M93" s="9">
        <f t="shared" si="5"/>
        <v>7.5766228821625E-3</v>
      </c>
    </row>
    <row r="94" spans="1:13" ht="18" customHeight="1" thickTop="1" thickBot="1">
      <c r="B94" s="170" t="s">
        <v>127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11.836</v>
      </c>
      <c r="J95" s="67">
        <v>11.851000000000001</v>
      </c>
      <c r="M95" s="9">
        <f t="shared" ref="M95:M114" si="7">+(J95-I95)/I95</f>
        <v>1.2673200405542893E-3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12.753</v>
      </c>
      <c r="J96" s="104">
        <v>12.77</v>
      </c>
      <c r="M96" s="9">
        <f t="shared" si="7"/>
        <v>1.3330196816434925E-3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>
        <v>0.03</v>
      </c>
      <c r="H97" s="104">
        <v>16.937000000000001</v>
      </c>
      <c r="I97" s="104">
        <v>16.861999999999998</v>
      </c>
      <c r="J97" s="104">
        <v>16.875</v>
      </c>
      <c r="M97" s="9">
        <f t="shared" si="7"/>
        <v>7.7096429842258792E-4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16.989999999999998</v>
      </c>
      <c r="J98" s="104">
        <v>17.076000000000001</v>
      </c>
      <c r="M98" s="9">
        <f t="shared" si="7"/>
        <v>5.0618010594468557E-3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12.509</v>
      </c>
      <c r="J99" s="104">
        <v>12.603</v>
      </c>
      <c r="M99" s="9">
        <f t="shared" si="7"/>
        <v>7.5145894955631481E-3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10.664</v>
      </c>
      <c r="J100" s="104">
        <v>10.755000000000001</v>
      </c>
      <c r="M100" s="9">
        <f t="shared" si="7"/>
        <v>8.5333833458365611E-3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31</v>
      </c>
      <c r="H101" s="104">
        <v>10.125999999999999</v>
      </c>
      <c r="I101" s="104">
        <v>10.432</v>
      </c>
      <c r="J101" s="104">
        <v>10.481</v>
      </c>
      <c r="M101" s="9">
        <f t="shared" si="7"/>
        <v>4.6970858895705033E-3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10.417999999999999</v>
      </c>
      <c r="J102" s="104">
        <v>10.462</v>
      </c>
      <c r="M102" s="9">
        <f t="shared" si="7"/>
        <v>4.2234593971972054E-3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125.754</v>
      </c>
      <c r="J103" s="104">
        <v>126.18600000000001</v>
      </c>
      <c r="M103" s="9">
        <f t="shared" si="7"/>
        <v>3.4352784006870729E-3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124.458</v>
      </c>
      <c r="J104" s="104">
        <v>124.71899999999999</v>
      </c>
      <c r="M104" s="9">
        <f t="shared" si="7"/>
        <v>2.0970929952272709E-3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10.385</v>
      </c>
      <c r="J105" s="104">
        <v>10.419</v>
      </c>
      <c r="M105" s="9">
        <f t="shared" si="7"/>
        <v>3.2739528165624168E-3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115.611</v>
      </c>
      <c r="J106" s="104">
        <v>115.979</v>
      </c>
      <c r="M106" s="9">
        <f t="shared" si="7"/>
        <v>3.1830881144527335E-3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20.213999999999999</v>
      </c>
      <c r="J107" s="104">
        <v>20.355</v>
      </c>
      <c r="M107" s="9">
        <f t="shared" si="7"/>
        <v>6.9753636093797273E-3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34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99.233000000000004</v>
      </c>
      <c r="J108" s="104">
        <v>99.120999999999995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34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100.16</v>
      </c>
      <c r="J109" s="104">
        <v>100.054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145</v>
      </c>
      <c r="G110" s="149" t="s">
        <v>145</v>
      </c>
      <c r="H110" s="150" t="s">
        <v>145</v>
      </c>
      <c r="I110" s="151">
        <v>100.768</v>
      </c>
      <c r="J110" s="151">
        <v>100.515</v>
      </c>
      <c r="M110" s="91"/>
    </row>
    <row r="111" spans="2:13" ht="18" customHeight="1" thickTop="1" thickBot="1">
      <c r="B111" s="174" t="s">
        <v>146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100.22199999999999</v>
      </c>
      <c r="J112" s="152">
        <v>100.241</v>
      </c>
      <c r="K112" s="58" t="s">
        <v>45</v>
      </c>
      <c r="M112" s="9">
        <f t="shared" si="7"/>
        <v>1.8957913432186005E-4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109.426</v>
      </c>
      <c r="J113" s="154">
        <v>109.17700000000001</v>
      </c>
      <c r="K113" s="58" t="s">
        <v>45</v>
      </c>
      <c r="M113" s="9">
        <f t="shared" si="7"/>
        <v>-2.275510390583547E-3</v>
      </c>
    </row>
    <row r="114" spans="2:13" ht="16.5" thickTop="1" thickBot="1">
      <c r="B114" s="153">
        <f t="shared" ref="B114:B130" si="9">+B113+1</f>
        <v>91</v>
      </c>
      <c r="C114" s="105" t="s">
        <v>149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142.31299999999999</v>
      </c>
      <c r="J114" s="104">
        <v>142.28800000000001</v>
      </c>
      <c r="K114" s="155" t="s">
        <v>150</v>
      </c>
      <c r="M114" s="9">
        <f t="shared" si="7"/>
        <v>-1.7566912369198362E-4</v>
      </c>
    </row>
    <row r="115" spans="2:13" ht="16.5" thickTop="1" thickBot="1">
      <c r="B115" s="153">
        <f t="shared" si="9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11.199</v>
      </c>
      <c r="J115" s="104">
        <v>11.349</v>
      </c>
      <c r="K115" s="50" t="s">
        <v>41</v>
      </c>
      <c r="M115" s="9">
        <f t="shared" si="4"/>
        <v>1.3394053040450072E-2</v>
      </c>
    </row>
    <row r="116" spans="2:13" ht="16.5" thickTop="1" thickBot="1">
      <c r="B116" s="153">
        <f t="shared" si="9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117.55200000000001</v>
      </c>
      <c r="J116" s="104">
        <v>117.505</v>
      </c>
      <c r="K116" s="50" t="s">
        <v>41</v>
      </c>
      <c r="M116" s="9">
        <f t="shared" si="4"/>
        <v>-3.9982305703017604E-4</v>
      </c>
    </row>
    <row r="117" spans="2:13" ht="16.5" thickTop="1" thickBot="1">
      <c r="B117" s="153">
        <f t="shared" si="9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117.083</v>
      </c>
      <c r="J117" s="104">
        <v>117.26300000000001</v>
      </c>
      <c r="K117" s="50" t="s">
        <v>41</v>
      </c>
      <c r="M117" s="9">
        <f t="shared" si="4"/>
        <v>1.5373709248994885E-3</v>
      </c>
    </row>
    <row r="118" spans="2:13" ht="16.5" thickTop="1" thickBot="1">
      <c r="B118" s="153">
        <f t="shared" si="9"/>
        <v>95</v>
      </c>
      <c r="C118" s="101" t="s">
        <v>154</v>
      </c>
      <c r="D118" s="108" t="s">
        <v>155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104.434</v>
      </c>
      <c r="J118" s="104">
        <v>104.53100000000001</v>
      </c>
      <c r="K118" s="53" t="s">
        <v>43</v>
      </c>
      <c r="M118" s="9">
        <f t="shared" si="4"/>
        <v>9.2881628588398809E-4</v>
      </c>
    </row>
    <row r="119" spans="2:13" ht="16.5" thickTop="1" thickBot="1">
      <c r="B119" s="153">
        <f t="shared" si="9"/>
        <v>96</v>
      </c>
      <c r="C119" s="101" t="s">
        <v>156</v>
      </c>
      <c r="D119" s="108" t="s">
        <v>155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103.066</v>
      </c>
      <c r="J119" s="104">
        <v>102.752</v>
      </c>
      <c r="K119" s="53" t="s">
        <v>43</v>
      </c>
      <c r="M119" s="9">
        <f t="shared" si="4"/>
        <v>-3.0465915044729313E-3</v>
      </c>
    </row>
    <row r="120" spans="2:13" ht="16.5" thickTop="1" thickBot="1">
      <c r="B120" s="153">
        <f t="shared" si="9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183.024</v>
      </c>
      <c r="J120" s="104">
        <v>182.59899999999999</v>
      </c>
      <c r="K120" s="50" t="s">
        <v>41</v>
      </c>
      <c r="M120" s="9">
        <f t="shared" si="4"/>
        <v>-2.3220998339016268E-3</v>
      </c>
    </row>
    <row r="121" spans="2:13" ht="16.5" thickTop="1" thickBot="1">
      <c r="B121" s="153">
        <f t="shared" si="9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164.536</v>
      </c>
      <c r="J121" s="104">
        <v>164.27600000000001</v>
      </c>
      <c r="K121" s="50" t="s">
        <v>41</v>
      </c>
      <c r="M121" s="9">
        <f t="shared" si="4"/>
        <v>-1.5802012933339264E-3</v>
      </c>
    </row>
    <row r="122" spans="2:13" ht="16.5" thickTop="1" thickBot="1">
      <c r="B122" s="153">
        <f t="shared" si="9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143.001</v>
      </c>
      <c r="J122" s="104">
        <v>142.922</v>
      </c>
      <c r="K122" s="50" t="s">
        <v>41</v>
      </c>
      <c r="M122" s="9">
        <f t="shared" si="4"/>
        <v>-5.5244368920502466E-4</v>
      </c>
    </row>
    <row r="123" spans="2:13" ht="15.75" customHeight="1" thickTop="1" thickBot="1">
      <c r="B123" s="153">
        <f t="shared" si="9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10001.231</v>
      </c>
      <c r="J123" s="123">
        <v>9946.2579999999998</v>
      </c>
      <c r="K123" s="50" t="s">
        <v>41</v>
      </c>
      <c r="M123" s="9">
        <f t="shared" si="4"/>
        <v>-5.4966233656636825E-3</v>
      </c>
    </row>
    <row r="124" spans="2:13" ht="16.5" thickTop="1" thickBot="1">
      <c r="B124" s="153">
        <f t="shared" si="9"/>
        <v>101</v>
      </c>
      <c r="C124" s="101" t="s">
        <v>161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196.84200000000001</v>
      </c>
      <c r="J124" s="104">
        <v>194.76499999999999</v>
      </c>
      <c r="K124" s="50" t="s">
        <v>41</v>
      </c>
      <c r="M124" s="9">
        <f t="shared" si="4"/>
        <v>-1.0551609920647151E-2</v>
      </c>
    </row>
    <row r="125" spans="2:13" ht="16.5" thickTop="1" thickBot="1">
      <c r="B125" s="153">
        <f t="shared" si="9"/>
        <v>102</v>
      </c>
      <c r="C125" s="101" t="s">
        <v>162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136.571</v>
      </c>
      <c r="J125" s="104">
        <v>135.98599999999999</v>
      </c>
      <c r="K125" s="50" t="s">
        <v>41</v>
      </c>
      <c r="M125" s="9">
        <f t="shared" si="4"/>
        <v>-4.2834862452497818E-3</v>
      </c>
    </row>
    <row r="126" spans="2:13" ht="16.5" thickTop="1" thickBot="1">
      <c r="B126" s="153">
        <f t="shared" si="9"/>
        <v>103</v>
      </c>
      <c r="C126" s="101" t="s">
        <v>163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1537.4469999999999</v>
      </c>
      <c r="J126" s="123">
        <v>1544.846</v>
      </c>
      <c r="K126" s="50" t="s">
        <v>41</v>
      </c>
      <c r="M126" s="9">
        <f t="shared" si="4"/>
        <v>4.8125236187004268E-3</v>
      </c>
    </row>
    <row r="127" spans="2:13" ht="16.5" thickTop="1" thickBot="1">
      <c r="B127" s="153">
        <f t="shared" si="9"/>
        <v>104</v>
      </c>
      <c r="C127" s="101" t="s">
        <v>164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109.163</v>
      </c>
      <c r="J127" s="104">
        <v>108.04900000000001</v>
      </c>
      <c r="K127" s="53" t="s">
        <v>43</v>
      </c>
      <c r="M127" s="9">
        <f t="shared" si="4"/>
        <v>-1.0204922913441277E-2</v>
      </c>
    </row>
    <row r="128" spans="2:13" ht="16.5" thickTop="1" thickBot="1">
      <c r="B128" s="153">
        <f t="shared" si="9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99.795000000000002</v>
      </c>
      <c r="J128" s="104">
        <v>98.807000000000002</v>
      </c>
      <c r="K128" s="58" t="s">
        <v>45</v>
      </c>
      <c r="M128" s="9">
        <f t="shared" si="4"/>
        <v>-9.9002956059922789E-3</v>
      </c>
    </row>
    <row r="129" spans="1:13" ht="16.5" thickTop="1" thickBot="1">
      <c r="B129" s="153">
        <f t="shared" si="9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116.027</v>
      </c>
      <c r="J129" s="104">
        <v>115.654</v>
      </c>
      <c r="K129" s="58" t="s">
        <v>45</v>
      </c>
      <c r="M129" s="9">
        <f t="shared" si="4"/>
        <v>-3.2147689761866174E-3</v>
      </c>
    </row>
    <row r="130" spans="1:13" ht="16.5" thickTop="1" thickBot="1">
      <c r="B130" s="160">
        <f t="shared" si="9"/>
        <v>107</v>
      </c>
      <c r="C130" s="161" t="s">
        <v>168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10104.182000000001</v>
      </c>
      <c r="J130" s="164">
        <v>10053.924000000001</v>
      </c>
      <c r="K130" s="50" t="s">
        <v>41</v>
      </c>
      <c r="M130" s="9">
        <f t="shared" si="4"/>
        <v>-4.9739800807229928E-3</v>
      </c>
    </row>
    <row r="131" spans="1:13" ht="16.5" customHeight="1" thickTop="1">
      <c r="A131" s="177" t="s">
        <v>169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22.5" customHeight="1">
      <c r="A132" s="179"/>
      <c r="B132" s="180"/>
      <c r="C132" s="180"/>
      <c r="D132" s="180"/>
      <c r="E132" s="180"/>
      <c r="F132" s="180"/>
      <c r="G132" s="180"/>
      <c r="H132" s="180"/>
      <c r="I132" s="180"/>
      <c r="J132" s="180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/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VL12-03-2012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2012-03-12T13:34:11Z</dcterms:created>
  <dcterms:modified xsi:type="dcterms:W3CDTF">2012-03-12T14:27:50Z</dcterms:modified>
</cp:coreProperties>
</file>