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1-02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<sst xmlns="http://schemas.openxmlformats.org/spreadsheetml/2006/main" count="329" uniqueCount="181">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</sst>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20">
      <selection activeCell="Q32" sqref="Q32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148.615</v>
      </c>
      <c r="J6" s="36">
        <v>148.63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13.093</v>
      </c>
      <c r="J8" s="36">
        <v>13.096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1.347</v>
      </c>
      <c r="J10" s="36">
        <v>1.348</v>
      </c>
      <c r="K10" s="49" t="s">
        <v>17</v>
      </c>
      <c r="L10" s="37"/>
      <c r="M10" s="38">
        <f aca="true" t="shared" si="0" ref="M10">+(J10-I10)/I10</f>
        <v>0.0007423904974017164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36.455</v>
      </c>
      <c r="J12" s="59">
        <v>36.458</v>
      </c>
      <c r="K12" s="37"/>
      <c r="L12" s="37"/>
      <c r="M12" s="60">
        <f aca="true" t="shared" si="1" ref="M12:M13">+(J12-I12)/I12</f>
        <v>8.229323823892782E-05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67">
        <v>49.325</v>
      </c>
      <c r="I13" s="67">
        <v>49.496</v>
      </c>
      <c r="J13" s="67">
        <v>49.5</v>
      </c>
      <c r="K13" s="37"/>
      <c r="L13" s="37"/>
      <c r="M13" s="60">
        <f t="shared" si="1"/>
        <v>8.081461128167494E-05</v>
      </c>
      <c r="N13" s="37"/>
    </row>
    <row r="14" spans="2:14" ht="14.25" customHeight="1" thickBot="1">
      <c r="B14" s="68" t="s">
        <v>22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23</v>
      </c>
      <c r="D15" s="75" t="s">
        <v>24</v>
      </c>
      <c r="E15" s="76">
        <v>39540</v>
      </c>
      <c r="F15" s="77"/>
      <c r="G15" s="78"/>
      <c r="H15" s="79">
        <v>149.679</v>
      </c>
      <c r="I15" s="79">
        <v>155.354</v>
      </c>
      <c r="J15" s="79">
        <v>156.59</v>
      </c>
      <c r="K15" s="37"/>
      <c r="L15" s="37"/>
      <c r="M15" s="80">
        <f aca="true" t="shared" si="2" ref="M15:M21">+(J15-I15)/I15</f>
        <v>0.00795602301839663</v>
      </c>
      <c r="N15" s="37"/>
    </row>
    <row r="16" spans="2:14" ht="16.5" thickBot="1" thickTop="1">
      <c r="B16" s="81">
        <v>7</v>
      </c>
      <c r="C16" s="82" t="s">
        <v>25</v>
      </c>
      <c r="D16" s="83" t="s">
        <v>24</v>
      </c>
      <c r="E16" s="84">
        <v>39540</v>
      </c>
      <c r="F16" s="85"/>
      <c r="G16" s="86"/>
      <c r="H16" s="59">
        <v>533.979</v>
      </c>
      <c r="I16" s="59">
        <v>548.721</v>
      </c>
      <c r="J16" s="59">
        <v>553.44</v>
      </c>
      <c r="K16" s="37"/>
      <c r="L16" s="37"/>
      <c r="M16" s="38">
        <f t="shared" si="2"/>
        <v>0.00859999890654823</v>
      </c>
      <c r="N16" s="37"/>
    </row>
    <row r="17" spans="2:14" ht="16.5" thickBot="1" thickTop="1">
      <c r="B17" s="81">
        <v>8</v>
      </c>
      <c r="C17" s="87" t="s">
        <v>26</v>
      </c>
      <c r="D17" s="88" t="s">
        <v>27</v>
      </c>
      <c r="E17" s="84">
        <v>39736</v>
      </c>
      <c r="F17" s="85"/>
      <c r="G17" s="89"/>
      <c r="H17" s="58">
        <v>113.085</v>
      </c>
      <c r="I17" s="58">
        <v>115.087</v>
      </c>
      <c r="J17" s="58">
        <v>115.575</v>
      </c>
      <c r="K17" s="37"/>
      <c r="L17" s="37"/>
      <c r="M17" s="38">
        <f t="shared" si="2"/>
        <v>0.004240270404129046</v>
      </c>
      <c r="N17" s="37"/>
    </row>
    <row r="18" spans="2:14" s="28" customFormat="1" ht="16.5" thickBot="1" thickTop="1">
      <c r="B18" s="81">
        <f>B17+1</f>
        <v>9</v>
      </c>
      <c r="C18" s="87" t="s">
        <v>28</v>
      </c>
      <c r="D18" s="88" t="s">
        <v>27</v>
      </c>
      <c r="E18" s="84">
        <v>39736</v>
      </c>
      <c r="F18" s="85"/>
      <c r="G18" s="89"/>
      <c r="H18" s="58">
        <v>120.93</v>
      </c>
      <c r="I18" s="58">
        <v>123.816</v>
      </c>
      <c r="J18" s="58">
        <v>124.142</v>
      </c>
      <c r="K18" s="37"/>
      <c r="L18" s="37"/>
      <c r="M18" s="38">
        <f t="shared" si="2"/>
        <v>0.0026329392001033258</v>
      </c>
      <c r="N18" s="37"/>
    </row>
    <row r="19" spans="2:14" ht="16.5" thickBot="1" thickTop="1">
      <c r="B19" s="90">
        <f>B18+1</f>
        <v>10</v>
      </c>
      <c r="C19" s="91" t="s">
        <v>29</v>
      </c>
      <c r="D19" s="92" t="s">
        <v>27</v>
      </c>
      <c r="E19" s="84">
        <v>39736</v>
      </c>
      <c r="F19" s="85"/>
      <c r="G19" s="89"/>
      <c r="H19" s="58">
        <v>116.19</v>
      </c>
      <c r="I19" s="58">
        <v>117.079</v>
      </c>
      <c r="J19" s="58">
        <v>116.921</v>
      </c>
      <c r="K19" s="37"/>
      <c r="L19" s="37"/>
      <c r="M19" s="38">
        <f t="shared" si="2"/>
        <v>-0.0013495161386754845</v>
      </c>
      <c r="N19" s="37"/>
    </row>
    <row r="20" spans="2:14" ht="15.75" customHeight="1" thickBot="1" thickTop="1">
      <c r="B20" s="93">
        <f>B19+1</f>
        <v>11</v>
      </c>
      <c r="C20" s="94" t="s">
        <v>30</v>
      </c>
      <c r="D20" s="95" t="s">
        <v>27</v>
      </c>
      <c r="E20" s="96">
        <v>39951</v>
      </c>
      <c r="F20" s="97"/>
      <c r="G20" s="89"/>
      <c r="H20" s="58">
        <v>110.871</v>
      </c>
      <c r="I20" s="58">
        <v>112.816</v>
      </c>
      <c r="J20" s="58">
        <v>112.865</v>
      </c>
      <c r="K20" s="37"/>
      <c r="L20" s="37"/>
      <c r="M20" s="38">
        <f t="shared" si="2"/>
        <v>0.00043433555524032393</v>
      </c>
      <c r="N20" s="37"/>
    </row>
    <row r="21" spans="2:14" ht="16.5" thickBot="1" thickTop="1">
      <c r="B21" s="81">
        <v>12</v>
      </c>
      <c r="C21" s="82" t="s">
        <v>31</v>
      </c>
      <c r="D21" s="88" t="s">
        <v>27</v>
      </c>
      <c r="E21" s="84">
        <v>40109</v>
      </c>
      <c r="F21" s="97"/>
      <c r="G21" s="89"/>
      <c r="H21" s="58">
        <v>84.103</v>
      </c>
      <c r="I21" s="58">
        <v>87.549</v>
      </c>
      <c r="J21" s="58">
        <v>88.315</v>
      </c>
      <c r="K21" s="37"/>
      <c r="L21" s="37"/>
      <c r="M21" s="38">
        <f t="shared" si="2"/>
        <v>0.00874938605809308</v>
      </c>
      <c r="N21" s="37"/>
    </row>
    <row r="22" spans="2:14" ht="16.5" thickBot="1" thickTop="1">
      <c r="B22" s="52">
        <v>13</v>
      </c>
      <c r="C22" s="82" t="s">
        <v>32</v>
      </c>
      <c r="D22" s="88" t="s">
        <v>33</v>
      </c>
      <c r="E22" s="84">
        <v>39657</v>
      </c>
      <c r="F22" s="97"/>
      <c r="G22" s="89"/>
      <c r="H22" s="58">
        <v>129.917</v>
      </c>
      <c r="I22" s="58">
        <v>133.924</v>
      </c>
      <c r="J22" s="58">
        <v>134.568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1">
        <v>14</v>
      </c>
      <c r="C23" s="82" t="s">
        <v>34</v>
      </c>
      <c r="D23" s="88" t="s">
        <v>10</v>
      </c>
      <c r="E23" s="84">
        <v>40427</v>
      </c>
      <c r="F23" s="97"/>
      <c r="G23" s="98"/>
      <c r="H23" s="58">
        <v>93.426</v>
      </c>
      <c r="I23" s="58">
        <v>95.689</v>
      </c>
      <c r="J23" s="58">
        <v>96.26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99">
        <v>15</v>
      </c>
      <c r="C24" s="100" t="s">
        <v>35</v>
      </c>
      <c r="D24" s="101" t="s">
        <v>10</v>
      </c>
      <c r="E24" s="102">
        <v>40672</v>
      </c>
      <c r="F24" s="103"/>
      <c r="G24" s="104"/>
      <c r="H24" s="105">
        <v>106.398</v>
      </c>
      <c r="I24" s="105">
        <v>107.933</v>
      </c>
      <c r="J24" s="105">
        <v>108.119</v>
      </c>
      <c r="K24" s="37"/>
      <c r="L24" s="37"/>
      <c r="M24" s="38">
        <f>+(J24-I24)/I24</f>
        <v>0.0017232913010848659</v>
      </c>
      <c r="N24" s="37"/>
    </row>
    <row r="25" spans="2:13" ht="18" customHeight="1" thickBot="1" thickTop="1">
      <c r="B25" s="68" t="s">
        <v>36</v>
      </c>
      <c r="C25" s="69"/>
      <c r="D25" s="69"/>
      <c r="E25" s="69"/>
      <c r="F25" s="69"/>
      <c r="G25" s="69"/>
      <c r="H25" s="69"/>
      <c r="I25" s="69"/>
      <c r="J25" s="70"/>
      <c r="M25" s="106"/>
    </row>
    <row r="26" spans="2:13" ht="16.5" customHeight="1" thickBot="1" thickTop="1">
      <c r="B26" s="52">
        <v>16</v>
      </c>
      <c r="C26" s="74" t="s">
        <v>37</v>
      </c>
      <c r="D26" s="107" t="s">
        <v>38</v>
      </c>
      <c r="E26" s="76">
        <v>39171</v>
      </c>
      <c r="F26" s="77"/>
      <c r="G26" s="108"/>
      <c r="H26" s="109">
        <v>1341.133</v>
      </c>
      <c r="I26" s="109">
        <v>1355.788</v>
      </c>
      <c r="J26" s="109">
        <v>1364.797</v>
      </c>
      <c r="K26" s="110" t="s">
        <v>39</v>
      </c>
      <c r="M26" s="111">
        <f aca="true" t="shared" si="3" ref="M26:M39">+(J26-I26)/I26</f>
        <v>0.006644844179178466</v>
      </c>
    </row>
    <row r="27" spans="2:13" ht="16.5" thickBot="1" thickTop="1">
      <c r="B27" s="52">
        <f aca="true" t="shared" si="4" ref="B27:B34">+B26+1</f>
        <v>17</v>
      </c>
      <c r="C27" s="112" t="s">
        <v>40</v>
      </c>
      <c r="D27" s="75" t="s">
        <v>24</v>
      </c>
      <c r="E27" s="84">
        <v>38022</v>
      </c>
      <c r="F27" s="97"/>
      <c r="G27" s="113"/>
      <c r="H27" s="114">
        <v>2213.247</v>
      </c>
      <c r="I27" s="114">
        <v>2231.95</v>
      </c>
      <c r="J27" s="114">
        <v>2243.073</v>
      </c>
      <c r="K27" s="115" t="s">
        <v>41</v>
      </c>
      <c r="M27" s="111">
        <f t="shared" si="3"/>
        <v>0.004983534577387508</v>
      </c>
    </row>
    <row r="28" spans="2:13" ht="16.5" thickBot="1" thickTop="1">
      <c r="B28" s="52">
        <f t="shared" si="4"/>
        <v>18</v>
      </c>
      <c r="C28" s="116" t="s">
        <v>42</v>
      </c>
      <c r="D28" s="117" t="s">
        <v>20</v>
      </c>
      <c r="E28" s="118">
        <v>40210</v>
      </c>
      <c r="F28" s="97"/>
      <c r="G28" s="119"/>
      <c r="H28" s="120">
        <v>100.089</v>
      </c>
      <c r="I28" s="120">
        <v>100.766</v>
      </c>
      <c r="J28" s="120">
        <v>100.833</v>
      </c>
      <c r="K28" s="121" t="s">
        <v>43</v>
      </c>
      <c r="M28" s="111">
        <f t="shared" si="3"/>
        <v>0.0006649068138061753</v>
      </c>
    </row>
    <row r="29" spans="2:13" ht="16.5" thickBot="1" thickTop="1">
      <c r="B29" s="52">
        <f t="shared" si="4"/>
        <v>19</v>
      </c>
      <c r="C29" s="122" t="s">
        <v>44</v>
      </c>
      <c r="D29" s="123" t="s">
        <v>45</v>
      </c>
      <c r="E29" s="124">
        <v>39745</v>
      </c>
      <c r="F29" s="97"/>
      <c r="G29" s="125"/>
      <c r="H29" s="126">
        <v>100.769</v>
      </c>
      <c r="I29" s="126">
        <v>101.424</v>
      </c>
      <c r="J29" s="126">
        <v>103.003</v>
      </c>
      <c r="K29" s="110" t="s">
        <v>39</v>
      </c>
      <c r="M29" s="111">
        <f t="shared" si="3"/>
        <v>0.015568307303991101</v>
      </c>
    </row>
    <row r="30" spans="2:13" ht="16.5" thickBot="1" thickTop="1">
      <c r="B30" s="52">
        <f t="shared" si="4"/>
        <v>20</v>
      </c>
      <c r="C30" s="122" t="s">
        <v>46</v>
      </c>
      <c r="D30" s="123" t="s">
        <v>45</v>
      </c>
      <c r="E30" s="124">
        <v>39748</v>
      </c>
      <c r="F30" s="97"/>
      <c r="G30" s="113"/>
      <c r="H30" s="127">
        <v>122.556</v>
      </c>
      <c r="I30" s="127">
        <v>123.757</v>
      </c>
      <c r="J30" s="127">
        <v>124.889</v>
      </c>
      <c r="K30" s="110" t="s">
        <v>39</v>
      </c>
      <c r="M30" s="111">
        <f t="shared" si="3"/>
        <v>0.009146957343826942</v>
      </c>
    </row>
    <row r="31" spans="2:13" ht="16.5" thickBot="1" thickTop="1">
      <c r="B31" s="52">
        <f t="shared" si="4"/>
        <v>21</v>
      </c>
      <c r="C31" s="122" t="s">
        <v>47</v>
      </c>
      <c r="D31" s="128" t="s">
        <v>48</v>
      </c>
      <c r="E31" s="124">
        <v>39535</v>
      </c>
      <c r="F31" s="97"/>
      <c r="G31" s="113"/>
      <c r="H31" s="129">
        <v>1189.67</v>
      </c>
      <c r="I31" s="129">
        <v>1195.439</v>
      </c>
      <c r="J31" s="129">
        <v>1201.681</v>
      </c>
      <c r="K31" s="130" t="s">
        <v>17</v>
      </c>
      <c r="M31" s="111">
        <f t="shared" si="3"/>
        <v>0.005221512766439744</v>
      </c>
    </row>
    <row r="32" spans="2:13" ht="16.5" thickBot="1" thickTop="1">
      <c r="B32" s="52">
        <f t="shared" si="4"/>
        <v>22</v>
      </c>
      <c r="C32" s="122" t="s">
        <v>49</v>
      </c>
      <c r="D32" s="123" t="s">
        <v>27</v>
      </c>
      <c r="E32" s="124">
        <v>39937</v>
      </c>
      <c r="F32" s="97"/>
      <c r="G32" s="113"/>
      <c r="H32" s="131">
        <v>122.412</v>
      </c>
      <c r="I32" s="131">
        <v>122.952</v>
      </c>
      <c r="J32" s="131">
        <v>126.424</v>
      </c>
      <c r="K32" s="110" t="s">
        <v>39</v>
      </c>
      <c r="M32" s="111">
        <f t="shared" si="3"/>
        <v>0.028238662242175878</v>
      </c>
    </row>
    <row r="33" spans="2:13" ht="16.5" thickBot="1" thickTop="1">
      <c r="B33" s="52">
        <f t="shared" si="4"/>
        <v>23</v>
      </c>
      <c r="C33" s="122" t="s">
        <v>50</v>
      </c>
      <c r="D33" s="123" t="s">
        <v>10</v>
      </c>
      <c r="E33" s="124">
        <v>39888</v>
      </c>
      <c r="F33" s="97"/>
      <c r="G33" s="113"/>
      <c r="H33" s="126">
        <v>14.752</v>
      </c>
      <c r="I33" s="126">
        <v>15.433</v>
      </c>
      <c r="J33" s="126">
        <v>15.516</v>
      </c>
      <c r="K33" s="110" t="s">
        <v>39</v>
      </c>
      <c r="M33" s="111">
        <f t="shared" si="3"/>
        <v>0.005378085919782297</v>
      </c>
    </row>
    <row r="34" spans="2:13" ht="16.5" thickBot="1" thickTop="1">
      <c r="B34" s="52">
        <f t="shared" si="4"/>
        <v>24</v>
      </c>
      <c r="C34" s="122" t="s">
        <v>51</v>
      </c>
      <c r="D34" s="123" t="s">
        <v>10</v>
      </c>
      <c r="E34" s="124">
        <v>39895</v>
      </c>
      <c r="F34" s="97"/>
      <c r="G34" s="113"/>
      <c r="H34" s="132">
        <v>5879.069</v>
      </c>
      <c r="I34" s="132">
        <v>5902.807</v>
      </c>
      <c r="J34" s="132">
        <v>5917.216</v>
      </c>
      <c r="K34" s="110" t="s">
        <v>39</v>
      </c>
      <c r="M34" s="111">
        <f t="shared" si="3"/>
        <v>0.002441042033053183</v>
      </c>
    </row>
    <row r="35" spans="2:13" ht="16.5" thickBot="1" thickTop="1">
      <c r="B35" s="52">
        <f>B34+1</f>
        <v>25</v>
      </c>
      <c r="C35" s="122" t="s">
        <v>52</v>
      </c>
      <c r="D35" s="123" t="s">
        <v>10</v>
      </c>
      <c r="E35" s="124">
        <v>41183</v>
      </c>
      <c r="F35" s="97"/>
      <c r="G35" s="113"/>
      <c r="H35" s="133">
        <v>5060.226</v>
      </c>
      <c r="I35" s="133">
        <v>5159.964</v>
      </c>
      <c r="J35" s="133">
        <v>5170.625</v>
      </c>
      <c r="K35" s="110"/>
      <c r="M35" s="111">
        <f t="shared" si="3"/>
        <v>0.0020660996859668125</v>
      </c>
    </row>
    <row r="36" spans="2:13" ht="16.5" thickBot="1" thickTop="1">
      <c r="B36" s="52">
        <f aca="true" t="shared" si="5" ref="B36:B39">B35+1</f>
        <v>26</v>
      </c>
      <c r="C36" s="122" t="s">
        <v>53</v>
      </c>
      <c r="D36" s="123" t="s">
        <v>10</v>
      </c>
      <c r="E36" s="124">
        <v>41579</v>
      </c>
      <c r="F36" s="97"/>
      <c r="G36" s="113"/>
      <c r="H36" s="132">
        <v>5000</v>
      </c>
      <c r="I36" s="132">
        <v>5000</v>
      </c>
      <c r="J36" s="132">
        <v>5000</v>
      </c>
      <c r="K36" s="110"/>
      <c r="M36" s="111"/>
    </row>
    <row r="37" spans="2:13" ht="16.5" thickBot="1" thickTop="1">
      <c r="B37" s="52">
        <f t="shared" si="5"/>
        <v>27</v>
      </c>
      <c r="C37" s="134" t="s">
        <v>54</v>
      </c>
      <c r="D37" s="123" t="s">
        <v>16</v>
      </c>
      <c r="E37" s="124">
        <v>38740</v>
      </c>
      <c r="F37" s="97"/>
      <c r="G37" s="113"/>
      <c r="H37" s="129">
        <v>2.117</v>
      </c>
      <c r="I37" s="129">
        <v>2.159</v>
      </c>
      <c r="J37" s="129">
        <v>2.183</v>
      </c>
      <c r="K37" s="130" t="s">
        <v>17</v>
      </c>
      <c r="M37" s="111">
        <f t="shared" si="3"/>
        <v>0.01111625752663271</v>
      </c>
    </row>
    <row r="38" spans="1:13" ht="16.5" thickBot="1" thickTop="1">
      <c r="A38" s="7" t="s">
        <v>55</v>
      </c>
      <c r="B38" s="52">
        <f t="shared" si="5"/>
        <v>28</v>
      </c>
      <c r="C38" s="134" t="s">
        <v>56</v>
      </c>
      <c r="D38" s="123" t="s">
        <v>16</v>
      </c>
      <c r="E38" s="124">
        <v>38740</v>
      </c>
      <c r="F38" s="97"/>
      <c r="G38" s="113"/>
      <c r="H38" s="129">
        <v>1.862</v>
      </c>
      <c r="I38" s="129">
        <v>1.89</v>
      </c>
      <c r="J38" s="129">
        <v>1.9</v>
      </c>
      <c r="K38" s="130" t="s">
        <v>17</v>
      </c>
      <c r="M38" s="111">
        <f t="shared" si="3"/>
        <v>0.005291005291005296</v>
      </c>
    </row>
    <row r="39" spans="2:13" ht="16.5" thickBot="1" thickTop="1">
      <c r="B39" s="52">
        <f t="shared" si="5"/>
        <v>29</v>
      </c>
      <c r="C39" s="135" t="s">
        <v>57</v>
      </c>
      <c r="D39" s="136" t="s">
        <v>16</v>
      </c>
      <c r="E39" s="102">
        <v>40071</v>
      </c>
      <c r="F39" s="103"/>
      <c r="G39" s="137"/>
      <c r="H39" s="138">
        <v>1.054</v>
      </c>
      <c r="I39" s="138">
        <v>1.071</v>
      </c>
      <c r="J39" s="138">
        <v>1.066</v>
      </c>
      <c r="K39" s="121" t="s">
        <v>43</v>
      </c>
      <c r="M39" s="111">
        <f t="shared" si="3"/>
        <v>-0.004668534080298687</v>
      </c>
    </row>
    <row r="40" spans="2:10" ht="18" customHeight="1" thickBot="1" thickTop="1">
      <c r="B40" s="139" t="s">
        <v>58</v>
      </c>
      <c r="C40" s="140"/>
      <c r="D40" s="140"/>
      <c r="E40" s="140"/>
      <c r="F40" s="140"/>
      <c r="G40" s="140"/>
      <c r="H40" s="140"/>
      <c r="I40" s="140"/>
      <c r="J40" s="141"/>
    </row>
    <row r="41" spans="2:13" ht="14.25" customHeight="1" thickBot="1" thickTop="1">
      <c r="B41" s="142" t="s">
        <v>0</v>
      </c>
      <c r="C41" s="143"/>
      <c r="D41" s="144" t="s">
        <v>1</v>
      </c>
      <c r="E41" s="145" t="s">
        <v>2</v>
      </c>
      <c r="F41" s="146" t="s">
        <v>59</v>
      </c>
      <c r="G41" s="147"/>
      <c r="H41" s="148" t="s">
        <v>3</v>
      </c>
      <c r="I41" s="148" t="s">
        <v>4</v>
      </c>
      <c r="J41" s="149" t="s">
        <v>5</v>
      </c>
      <c r="M41" s="7"/>
    </row>
    <row r="42" spans="2:13" ht="13.5" customHeight="1">
      <c r="B42" s="9"/>
      <c r="C42" s="10"/>
      <c r="D42" s="11"/>
      <c r="E42" s="150"/>
      <c r="F42" s="151" t="s">
        <v>60</v>
      </c>
      <c r="G42" s="151" t="s">
        <v>61</v>
      </c>
      <c r="H42" s="152"/>
      <c r="I42" s="152"/>
      <c r="J42" s="153"/>
      <c r="M42" s="7"/>
    </row>
    <row r="43" spans="2:13" ht="18" customHeight="1" thickBot="1">
      <c r="B43" s="15"/>
      <c r="C43" s="16"/>
      <c r="D43" s="17"/>
      <c r="E43" s="154"/>
      <c r="F43" s="155"/>
      <c r="G43" s="155"/>
      <c r="H43" s="155"/>
      <c r="I43" s="155"/>
      <c r="J43" s="156"/>
      <c r="M43" s="7"/>
    </row>
    <row r="44" spans="2:13" ht="15" thickBot="1" thickTop="1">
      <c r="B44" s="25" t="s">
        <v>62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57">
        <v>30</v>
      </c>
      <c r="C45" s="158" t="s">
        <v>63</v>
      </c>
      <c r="D45" s="117" t="s">
        <v>13</v>
      </c>
      <c r="E45" s="159">
        <v>36831</v>
      </c>
      <c r="F45" s="159">
        <v>41401</v>
      </c>
      <c r="G45" s="160">
        <v>3.201</v>
      </c>
      <c r="H45" s="161">
        <v>108.216</v>
      </c>
      <c r="I45" s="161">
        <v>108.718</v>
      </c>
      <c r="J45" s="161">
        <v>108.731</v>
      </c>
      <c r="K45" s="37"/>
      <c r="L45" s="37"/>
      <c r="M45" s="38"/>
      <c r="N45" s="37"/>
    </row>
    <row r="46" spans="2:14" ht="16.5" thickBot="1" thickTop="1">
      <c r="B46" s="162">
        <f aca="true" t="shared" si="6" ref="B46:B69">B45+1</f>
        <v>31</v>
      </c>
      <c r="C46" s="163" t="s">
        <v>64</v>
      </c>
      <c r="D46" s="164" t="s">
        <v>20</v>
      </c>
      <c r="E46" s="159">
        <v>34974</v>
      </c>
      <c r="F46" s="159">
        <v>41379</v>
      </c>
      <c r="G46" s="165">
        <v>3.487</v>
      </c>
      <c r="H46" s="166">
        <v>104.217</v>
      </c>
      <c r="I46" s="166">
        <v>104.601</v>
      </c>
      <c r="J46" s="166">
        <v>104.61</v>
      </c>
      <c r="K46" s="37"/>
      <c r="L46" s="37"/>
      <c r="M46" s="38"/>
      <c r="N46" s="37"/>
    </row>
    <row r="47" spans="2:14" ht="16.5" thickBot="1" thickTop="1">
      <c r="B47" s="167">
        <f t="shared" si="6"/>
        <v>32</v>
      </c>
      <c r="C47" s="168" t="s">
        <v>65</v>
      </c>
      <c r="D47" s="164" t="s">
        <v>20</v>
      </c>
      <c r="E47" s="159">
        <v>38847</v>
      </c>
      <c r="F47" s="159">
        <v>41366</v>
      </c>
      <c r="G47" s="165">
        <v>3.398</v>
      </c>
      <c r="H47" s="126">
        <v>105.764</v>
      </c>
      <c r="I47" s="126">
        <v>106.248</v>
      </c>
      <c r="J47" s="126">
        <v>106.259</v>
      </c>
      <c r="K47" s="37"/>
      <c r="L47" s="37"/>
      <c r="M47" s="38"/>
      <c r="N47" s="37"/>
    </row>
    <row r="48" spans="2:14" ht="16.5" thickBot="1" thickTop="1">
      <c r="B48" s="167">
        <f t="shared" si="6"/>
        <v>33</v>
      </c>
      <c r="C48" s="168" t="s">
        <v>66</v>
      </c>
      <c r="D48" s="164" t="s">
        <v>67</v>
      </c>
      <c r="E48" s="159">
        <v>36831</v>
      </c>
      <c r="F48" s="159">
        <v>41421</v>
      </c>
      <c r="G48" s="165">
        <v>3.896</v>
      </c>
      <c r="H48" s="169">
        <v>102.679</v>
      </c>
      <c r="I48" s="169">
        <v>103.126</v>
      </c>
      <c r="J48" s="169">
        <v>103.16</v>
      </c>
      <c r="K48" s="37"/>
      <c r="L48" s="37"/>
      <c r="M48" s="38"/>
      <c r="N48" s="37"/>
    </row>
    <row r="49" spans="2:14" ht="16.5" thickBot="1" thickTop="1">
      <c r="B49" s="167">
        <f t="shared" si="6"/>
        <v>34</v>
      </c>
      <c r="C49" s="170" t="s">
        <v>68</v>
      </c>
      <c r="D49" s="164" t="s">
        <v>69</v>
      </c>
      <c r="E49" s="159">
        <v>39209</v>
      </c>
      <c r="F49" s="159">
        <v>41421</v>
      </c>
      <c r="G49" s="165">
        <v>3.715</v>
      </c>
      <c r="H49" s="58">
        <v>103.526</v>
      </c>
      <c r="I49" s="58">
        <v>104.009</v>
      </c>
      <c r="J49" s="58">
        <v>104.021</v>
      </c>
      <c r="K49" s="37"/>
      <c r="L49" s="37"/>
      <c r="M49" s="38"/>
      <c r="N49" s="37"/>
    </row>
    <row r="50" spans="2:14" ht="16.5" thickBot="1" thickTop="1">
      <c r="B50" s="167">
        <f t="shared" si="6"/>
        <v>35</v>
      </c>
      <c r="C50" s="170" t="s">
        <v>70</v>
      </c>
      <c r="D50" s="164" t="s">
        <v>24</v>
      </c>
      <c r="E50" s="159">
        <v>37865</v>
      </c>
      <c r="F50" s="159">
        <v>41422</v>
      </c>
      <c r="G50" s="165">
        <v>3.393</v>
      </c>
      <c r="H50" s="58">
        <v>106.814</v>
      </c>
      <c r="I50" s="58">
        <v>107.213</v>
      </c>
      <c r="J50" s="58">
        <v>107.225</v>
      </c>
      <c r="K50" s="37"/>
      <c r="L50" s="37"/>
      <c r="M50" s="38"/>
      <c r="N50" s="37"/>
    </row>
    <row r="51" spans="2:14" ht="15.75" thickTop="1">
      <c r="B51" s="167">
        <f t="shared" si="6"/>
        <v>36</v>
      </c>
      <c r="C51" s="163" t="s">
        <v>71</v>
      </c>
      <c r="D51" s="164" t="s">
        <v>45</v>
      </c>
      <c r="E51" s="159">
        <v>35436</v>
      </c>
      <c r="F51" s="159">
        <v>49</v>
      </c>
      <c r="G51" s="165">
        <v>3.814</v>
      </c>
      <c r="H51" s="58">
        <v>104.112</v>
      </c>
      <c r="I51" s="58">
        <v>104.697</v>
      </c>
      <c r="J51" s="58">
        <v>104.709</v>
      </c>
      <c r="K51" s="37"/>
      <c r="L51" s="37"/>
      <c r="M51" s="46"/>
      <c r="N51" s="37"/>
    </row>
    <row r="52" spans="2:14" ht="15.75" thickBot="1">
      <c r="B52" s="167">
        <f t="shared" si="6"/>
        <v>37</v>
      </c>
      <c r="C52" s="163" t="s">
        <v>72</v>
      </c>
      <c r="D52" s="164" t="s">
        <v>73</v>
      </c>
      <c r="E52" s="159">
        <v>35464</v>
      </c>
      <c r="F52" s="159">
        <v>41396</v>
      </c>
      <c r="G52" s="165">
        <v>3.874</v>
      </c>
      <c r="H52" s="58">
        <v>103.499</v>
      </c>
      <c r="I52" s="58">
        <v>103.891</v>
      </c>
      <c r="J52" s="58">
        <v>103.903</v>
      </c>
      <c r="K52" s="37"/>
      <c r="L52" s="37"/>
      <c r="M52" s="46"/>
      <c r="N52" s="37"/>
    </row>
    <row r="53" spans="2:14" ht="16.5" thickBot="1" thickTop="1">
      <c r="B53" s="167">
        <f t="shared" si="6"/>
        <v>38</v>
      </c>
      <c r="C53" s="170" t="s">
        <v>74</v>
      </c>
      <c r="D53" s="164" t="s">
        <v>73</v>
      </c>
      <c r="E53" s="159">
        <v>39188</v>
      </c>
      <c r="F53" s="159">
        <v>41396</v>
      </c>
      <c r="G53" s="165">
        <v>3.8</v>
      </c>
      <c r="H53" s="58">
        <v>104.066</v>
      </c>
      <c r="I53" s="58">
        <v>104.355</v>
      </c>
      <c r="J53" s="58">
        <v>104.363</v>
      </c>
      <c r="K53" s="37"/>
      <c r="L53" s="37"/>
      <c r="M53" s="38"/>
      <c r="N53" s="37"/>
    </row>
    <row r="54" spans="2:10" ht="15" customHeight="1" thickBot="1" thickTop="1">
      <c r="B54" s="167">
        <f t="shared" si="6"/>
        <v>39</v>
      </c>
      <c r="C54" s="163" t="s">
        <v>75</v>
      </c>
      <c r="D54" s="164" t="s">
        <v>76</v>
      </c>
      <c r="E54" s="159">
        <v>37207</v>
      </c>
      <c r="F54" s="159">
        <v>41418</v>
      </c>
      <c r="G54" s="165">
        <v>3.501</v>
      </c>
      <c r="H54" s="169">
        <v>105.373</v>
      </c>
      <c r="I54" s="169">
        <v>105.722</v>
      </c>
      <c r="J54" s="169">
        <v>105.738</v>
      </c>
    </row>
    <row r="55" spans="2:14" ht="16.5" thickBot="1" thickTop="1">
      <c r="B55" s="167">
        <f t="shared" si="6"/>
        <v>40</v>
      </c>
      <c r="C55" s="163" t="s">
        <v>77</v>
      </c>
      <c r="D55" s="164" t="s">
        <v>78</v>
      </c>
      <c r="E55" s="159">
        <v>37043</v>
      </c>
      <c r="F55" s="159">
        <v>41424</v>
      </c>
      <c r="G55" s="165">
        <v>3.395</v>
      </c>
      <c r="H55" s="169">
        <v>102.003</v>
      </c>
      <c r="I55" s="169">
        <v>102.55</v>
      </c>
      <c r="J55" s="169">
        <v>102.563</v>
      </c>
      <c r="K55" s="37"/>
      <c r="L55" s="37"/>
      <c r="M55" s="38"/>
      <c r="N55" s="37"/>
    </row>
    <row r="56" spans="2:14" ht="16.5" thickBot="1" thickTop="1">
      <c r="B56" s="167">
        <f t="shared" si="6"/>
        <v>41</v>
      </c>
      <c r="C56" s="163" t="s">
        <v>79</v>
      </c>
      <c r="D56" s="164" t="s">
        <v>80</v>
      </c>
      <c r="E56" s="159">
        <v>37242</v>
      </c>
      <c r="F56" s="159">
        <v>41351</v>
      </c>
      <c r="G56" s="165">
        <v>3.765</v>
      </c>
      <c r="H56" s="58">
        <v>104.182</v>
      </c>
      <c r="I56" s="58">
        <v>104.656</v>
      </c>
      <c r="J56" s="58">
        <v>104.669</v>
      </c>
      <c r="K56" s="37"/>
      <c r="L56" s="37"/>
      <c r="M56" s="38"/>
      <c r="N56" s="37"/>
    </row>
    <row r="57" spans="2:14" ht="15.75" customHeight="1" thickBot="1" thickTop="1">
      <c r="B57" s="167">
        <f t="shared" si="6"/>
        <v>42</v>
      </c>
      <c r="C57" s="170" t="s">
        <v>81</v>
      </c>
      <c r="D57" s="164" t="s">
        <v>48</v>
      </c>
      <c r="E57" s="159">
        <v>39489</v>
      </c>
      <c r="F57" s="159">
        <v>41424</v>
      </c>
      <c r="G57" s="165">
        <v>3.316</v>
      </c>
      <c r="H57" s="58">
        <v>103.931</v>
      </c>
      <c r="I57" s="58">
        <v>104.317</v>
      </c>
      <c r="J57" s="58">
        <v>104.327</v>
      </c>
      <c r="K57" s="37"/>
      <c r="L57" s="37"/>
      <c r="M57" s="38"/>
      <c r="N57" s="37"/>
    </row>
    <row r="58" spans="2:14" ht="17.25" customHeight="1" thickBot="1" thickTop="1">
      <c r="B58" s="167">
        <f t="shared" si="6"/>
        <v>43</v>
      </c>
      <c r="C58" s="170" t="s">
        <v>82</v>
      </c>
      <c r="D58" s="164" t="s">
        <v>83</v>
      </c>
      <c r="E58" s="159">
        <v>36075</v>
      </c>
      <c r="F58" s="159">
        <v>41394</v>
      </c>
      <c r="G58" s="165">
        <v>3.383</v>
      </c>
      <c r="H58" s="58">
        <v>106.836</v>
      </c>
      <c r="I58" s="58">
        <v>107.223</v>
      </c>
      <c r="J58" s="58">
        <v>107.232</v>
      </c>
      <c r="K58" s="37"/>
      <c r="L58" s="37"/>
      <c r="M58" s="38"/>
      <c r="N58" s="37"/>
    </row>
    <row r="59" spans="2:14" ht="16.5" thickBot="1" thickTop="1">
      <c r="B59" s="167">
        <f t="shared" si="6"/>
        <v>44</v>
      </c>
      <c r="C59" s="170" t="s">
        <v>84</v>
      </c>
      <c r="D59" s="164" t="s">
        <v>85</v>
      </c>
      <c r="E59" s="159">
        <v>37396</v>
      </c>
      <c r="F59" s="159">
        <v>41382</v>
      </c>
      <c r="G59" s="165">
        <v>3.59</v>
      </c>
      <c r="H59" s="58">
        <v>105.568</v>
      </c>
      <c r="I59" s="58">
        <v>106.007</v>
      </c>
      <c r="J59" s="58">
        <v>106.021</v>
      </c>
      <c r="K59" s="37"/>
      <c r="L59" s="37"/>
      <c r="M59" s="38"/>
      <c r="N59" s="37"/>
    </row>
    <row r="60" spans="2:14" ht="16.5" thickBot="1" thickTop="1">
      <c r="B60" s="167">
        <f t="shared" si="6"/>
        <v>45</v>
      </c>
      <c r="C60" s="170" t="s">
        <v>86</v>
      </c>
      <c r="D60" s="164" t="s">
        <v>27</v>
      </c>
      <c r="E60" s="159">
        <v>40211</v>
      </c>
      <c r="F60" s="159">
        <v>41423</v>
      </c>
      <c r="G60" s="165">
        <v>2.823</v>
      </c>
      <c r="H60" s="58">
        <v>103.146</v>
      </c>
      <c r="I60" s="58">
        <v>103.543</v>
      </c>
      <c r="J60" s="58">
        <v>103.553</v>
      </c>
      <c r="K60" s="37"/>
      <c r="L60" s="37"/>
      <c r="M60" s="38"/>
      <c r="N60" s="37"/>
    </row>
    <row r="61" spans="2:14" ht="16.5" thickBot="1" thickTop="1">
      <c r="B61" s="167">
        <f t="shared" si="6"/>
        <v>46</v>
      </c>
      <c r="C61" s="163" t="s">
        <v>87</v>
      </c>
      <c r="D61" s="164" t="s">
        <v>88</v>
      </c>
      <c r="E61" s="159">
        <v>33910</v>
      </c>
      <c r="F61" s="171">
        <v>47190</v>
      </c>
      <c r="G61" s="165">
        <v>3.32</v>
      </c>
      <c r="H61" s="58">
        <v>102.565</v>
      </c>
      <c r="I61" s="58">
        <v>102.995</v>
      </c>
      <c r="J61" s="58">
        <v>103.005</v>
      </c>
      <c r="K61" s="37"/>
      <c r="L61" s="37"/>
      <c r="M61" s="38"/>
      <c r="N61" s="37"/>
    </row>
    <row r="62" spans="2:14" ht="16.5" thickBot="1" thickTop="1">
      <c r="B62" s="167">
        <f t="shared" si="6"/>
        <v>47</v>
      </c>
      <c r="C62" s="170" t="s">
        <v>89</v>
      </c>
      <c r="D62" s="164" t="s">
        <v>90</v>
      </c>
      <c r="E62" s="159">
        <v>36815</v>
      </c>
      <c r="F62" s="159">
        <v>41423</v>
      </c>
      <c r="G62" s="165">
        <v>3.435</v>
      </c>
      <c r="H62" s="58">
        <v>104.577</v>
      </c>
      <c r="I62" s="58">
        <v>105.023</v>
      </c>
      <c r="J62" s="58">
        <v>105.042</v>
      </c>
      <c r="K62" s="37"/>
      <c r="L62" s="37"/>
      <c r="M62" s="38"/>
      <c r="N62" s="37"/>
    </row>
    <row r="63" spans="2:14" ht="16.5" thickBot="1" thickTop="1">
      <c r="B63" s="167">
        <f t="shared" si="6"/>
        <v>48</v>
      </c>
      <c r="C63" s="172" t="s">
        <v>91</v>
      </c>
      <c r="D63" s="173" t="s">
        <v>92</v>
      </c>
      <c r="E63" s="174">
        <v>35744</v>
      </c>
      <c r="F63" s="159">
        <v>41424</v>
      </c>
      <c r="G63" s="175">
        <v>3.878</v>
      </c>
      <c r="H63" s="58">
        <v>102.563</v>
      </c>
      <c r="I63" s="58">
        <v>103.058</v>
      </c>
      <c r="J63" s="58">
        <v>103.07</v>
      </c>
      <c r="K63" s="37"/>
      <c r="L63" s="37"/>
      <c r="M63" s="38"/>
      <c r="N63" s="37"/>
    </row>
    <row r="64" spans="2:14" ht="16.5" thickBot="1" thickTop="1">
      <c r="B64" s="167">
        <f t="shared" si="6"/>
        <v>49</v>
      </c>
      <c r="C64" s="176" t="s">
        <v>93</v>
      </c>
      <c r="D64" s="177" t="s">
        <v>94</v>
      </c>
      <c r="E64" s="178">
        <v>40000</v>
      </c>
      <c r="F64" s="178">
        <v>41425</v>
      </c>
      <c r="G64" s="179">
        <v>3.517</v>
      </c>
      <c r="H64" s="58">
        <v>103.54</v>
      </c>
      <c r="I64" s="58">
        <v>103.967</v>
      </c>
      <c r="J64" s="58">
        <v>103.978</v>
      </c>
      <c r="K64" s="37"/>
      <c r="L64" s="37"/>
      <c r="M64" s="38"/>
      <c r="N64" s="37"/>
    </row>
    <row r="65" spans="2:14" ht="16.5" thickBot="1" thickTop="1">
      <c r="B65" s="167">
        <f t="shared" si="6"/>
        <v>50</v>
      </c>
      <c r="C65" s="180" t="s">
        <v>95</v>
      </c>
      <c r="D65" s="117" t="s">
        <v>96</v>
      </c>
      <c r="E65" s="159">
        <v>39604</v>
      </c>
      <c r="F65" s="159">
        <v>41423</v>
      </c>
      <c r="G65" s="160">
        <v>3.124</v>
      </c>
      <c r="H65" s="169">
        <v>104.5</v>
      </c>
      <c r="I65" s="169">
        <v>104.92</v>
      </c>
      <c r="J65" s="169">
        <v>104.93</v>
      </c>
      <c r="K65" s="37"/>
      <c r="L65" s="37"/>
      <c r="M65" s="38"/>
      <c r="N65" s="37"/>
    </row>
    <row r="66" spans="2:14" ht="16.5" thickBot="1" thickTop="1">
      <c r="B66" s="167">
        <f t="shared" si="6"/>
        <v>51</v>
      </c>
      <c r="C66" s="181" t="s">
        <v>97</v>
      </c>
      <c r="D66" s="182" t="s">
        <v>98</v>
      </c>
      <c r="E66" s="159">
        <v>35481</v>
      </c>
      <c r="F66" s="159">
        <v>41421</v>
      </c>
      <c r="G66" s="183">
        <v>3.866</v>
      </c>
      <c r="H66" s="58">
        <v>102.544</v>
      </c>
      <c r="I66" s="58">
        <v>103.004</v>
      </c>
      <c r="J66" s="58">
        <v>103.034</v>
      </c>
      <c r="K66" s="37"/>
      <c r="L66" s="37"/>
      <c r="M66" s="38"/>
      <c r="N66" s="37"/>
    </row>
    <row r="67" spans="1:14" ht="16.5" thickBot="1" thickTop="1">
      <c r="A67" s="7">
        <v>0</v>
      </c>
      <c r="B67" s="167">
        <f t="shared" si="6"/>
        <v>52</v>
      </c>
      <c r="C67" s="184" t="s">
        <v>99</v>
      </c>
      <c r="D67" s="182" t="s">
        <v>33</v>
      </c>
      <c r="E67" s="159">
        <v>39706</v>
      </c>
      <c r="F67" s="159">
        <v>41388</v>
      </c>
      <c r="G67" s="183">
        <v>3.746</v>
      </c>
      <c r="H67" s="58">
        <v>103.699</v>
      </c>
      <c r="I67" s="58">
        <v>104.131</v>
      </c>
      <c r="J67" s="58">
        <v>104.142</v>
      </c>
      <c r="K67" s="37"/>
      <c r="L67" s="37"/>
      <c r="M67" s="38"/>
      <c r="N67" s="37"/>
    </row>
    <row r="68" spans="1:14" ht="16.5" thickBot="1" thickTop="1">
      <c r="A68" s="7">
        <v>103</v>
      </c>
      <c r="B68" s="167">
        <f t="shared" si="6"/>
        <v>53</v>
      </c>
      <c r="C68" s="184" t="s">
        <v>100</v>
      </c>
      <c r="D68" s="182" t="s">
        <v>10</v>
      </c>
      <c r="E68" s="159">
        <v>38565</v>
      </c>
      <c r="F68" s="159">
        <v>41425</v>
      </c>
      <c r="G68" s="183">
        <v>3.135</v>
      </c>
      <c r="H68" s="58">
        <v>104.696</v>
      </c>
      <c r="I68" s="58">
        <v>105.105</v>
      </c>
      <c r="J68" s="58">
        <v>105.116</v>
      </c>
      <c r="K68" s="37"/>
      <c r="L68" s="37"/>
      <c r="M68" s="38"/>
      <c r="N68" s="37"/>
    </row>
    <row r="69" spans="2:14" ht="16.5" thickBot="1" thickTop="1">
      <c r="B69" s="185">
        <f t="shared" si="6"/>
        <v>54</v>
      </c>
      <c r="C69" s="186" t="s">
        <v>101</v>
      </c>
      <c r="D69" s="187" t="s">
        <v>102</v>
      </c>
      <c r="E69" s="188">
        <v>34288</v>
      </c>
      <c r="F69" s="188">
        <v>41418</v>
      </c>
      <c r="G69" s="189">
        <v>3.283</v>
      </c>
      <c r="H69" s="190">
        <v>102.226</v>
      </c>
      <c r="I69" s="190">
        <v>102.638</v>
      </c>
      <c r="J69" s="190">
        <v>102.648</v>
      </c>
      <c r="K69" s="37"/>
      <c r="L69" s="37"/>
      <c r="M69" s="38"/>
      <c r="N69" s="37"/>
    </row>
    <row r="70" spans="1:14" ht="16.5" thickBot="1" thickTop="1">
      <c r="A70" s="7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7"/>
      <c r="L70" s="37"/>
      <c r="M70" s="38"/>
      <c r="N70" s="37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59">
        <v>39084</v>
      </c>
      <c r="F71" s="159">
        <v>41394</v>
      </c>
      <c r="G71" s="160">
        <v>0.314</v>
      </c>
      <c r="H71" s="197">
        <v>10.514</v>
      </c>
      <c r="I71" s="197">
        <v>10.558</v>
      </c>
      <c r="J71" s="197">
        <v>10.559</v>
      </c>
      <c r="K71" s="37"/>
      <c r="L71" s="37"/>
      <c r="M71" s="38"/>
      <c r="N71" s="37"/>
    </row>
    <row r="72" spans="1:13" ht="16.5" thickBot="1" thickTop="1">
      <c r="A72" s="7" t="s">
        <v>55</v>
      </c>
      <c r="B72" s="198">
        <f>+B71+1</f>
        <v>56</v>
      </c>
      <c r="C72" s="199" t="s">
        <v>105</v>
      </c>
      <c r="D72" s="200" t="s">
        <v>24</v>
      </c>
      <c r="E72" s="201">
        <v>39762</v>
      </c>
      <c r="F72" s="201">
        <v>41415</v>
      </c>
      <c r="G72" s="183">
        <v>3.945</v>
      </c>
      <c r="H72" s="202">
        <v>102.94</v>
      </c>
      <c r="I72" s="202">
        <v>103.308</v>
      </c>
      <c r="J72" s="202">
        <v>103.318</v>
      </c>
      <c r="M72" s="111"/>
    </row>
    <row r="73" spans="2:13" ht="16.5" thickBot="1" thickTop="1">
      <c r="B73" s="203">
        <f>+B72+1</f>
        <v>57</v>
      </c>
      <c r="C73" s="204" t="s">
        <v>106</v>
      </c>
      <c r="D73" s="187" t="s">
        <v>107</v>
      </c>
      <c r="E73" s="205">
        <v>40543</v>
      </c>
      <c r="F73" s="205">
        <v>41418</v>
      </c>
      <c r="G73" s="189">
        <v>3.57</v>
      </c>
      <c r="H73" s="67">
        <v>103.496</v>
      </c>
      <c r="I73" s="67">
        <v>103.906</v>
      </c>
      <c r="J73" s="67">
        <v>103.92</v>
      </c>
      <c r="M73" s="111"/>
    </row>
    <row r="74" spans="2:13" ht="13.5" customHeight="1" thickBot="1" thickTop="1">
      <c r="B74" s="25" t="s">
        <v>108</v>
      </c>
      <c r="C74" s="192"/>
      <c r="D74" s="192"/>
      <c r="E74" s="192"/>
      <c r="F74" s="192"/>
      <c r="G74" s="192"/>
      <c r="H74" s="192"/>
      <c r="I74" s="206"/>
      <c r="J74" s="207"/>
      <c r="M74" s="111"/>
    </row>
    <row r="75" spans="2:13" ht="15" customHeight="1" thickBot="1" thickTop="1">
      <c r="B75" s="208">
        <v>58</v>
      </c>
      <c r="C75" s="209" t="s">
        <v>109</v>
      </c>
      <c r="D75" s="210" t="s">
        <v>76</v>
      </c>
      <c r="E75" s="174">
        <v>39503</v>
      </c>
      <c r="F75" s="174">
        <v>41418</v>
      </c>
      <c r="G75" s="211">
        <v>3.655</v>
      </c>
      <c r="H75" s="212">
        <v>101.254</v>
      </c>
      <c r="I75" s="212">
        <v>101.669</v>
      </c>
      <c r="J75" s="212">
        <v>101.746</v>
      </c>
      <c r="K75" s="110" t="s">
        <v>39</v>
      </c>
      <c r="M75" s="111">
        <f>+(J75-I75)/I75</f>
        <v>0.0007573596671551622</v>
      </c>
    </row>
    <row r="76" spans="2:13" ht="13.5" customHeight="1" thickBot="1" thickTop="1">
      <c r="B76" s="25" t="s">
        <v>110</v>
      </c>
      <c r="C76" s="192"/>
      <c r="D76" s="192"/>
      <c r="E76" s="192"/>
      <c r="F76" s="192"/>
      <c r="G76" s="192"/>
      <c r="H76" s="192"/>
      <c r="I76" s="206"/>
      <c r="J76" s="207"/>
      <c r="M76" s="213"/>
    </row>
    <row r="77" spans="2:14" ht="16.5" thickBot="1" thickTop="1">
      <c r="B77" s="214">
        <v>59</v>
      </c>
      <c r="C77" s="215" t="s">
        <v>111</v>
      </c>
      <c r="D77" s="117" t="s">
        <v>13</v>
      </c>
      <c r="E77" s="159">
        <v>34561</v>
      </c>
      <c r="F77" s="159">
        <v>41401</v>
      </c>
      <c r="G77" s="160">
        <v>0.702</v>
      </c>
      <c r="H77" s="161">
        <v>65.776</v>
      </c>
      <c r="I77" s="161">
        <v>68.626</v>
      </c>
      <c r="J77" s="161">
        <v>69.414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84" t="s">
        <v>112</v>
      </c>
      <c r="D78" s="200" t="s">
        <v>67</v>
      </c>
      <c r="E78" s="217">
        <v>34415</v>
      </c>
      <c r="F78" s="159">
        <v>41421</v>
      </c>
      <c r="G78" s="183">
        <v>2.216</v>
      </c>
      <c r="H78" s="58">
        <v>140.922</v>
      </c>
      <c r="I78" s="58">
        <v>146.475</v>
      </c>
      <c r="J78" s="58">
        <v>146.581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84" t="s">
        <v>113</v>
      </c>
      <c r="D79" s="182" t="s">
        <v>67</v>
      </c>
      <c r="E79" s="217">
        <v>34415</v>
      </c>
      <c r="F79" s="159">
        <v>41421</v>
      </c>
      <c r="G79" s="183">
        <v>18.41</v>
      </c>
      <c r="H79" s="114">
        <v>1406.845</v>
      </c>
      <c r="I79" s="114">
        <v>1456.779</v>
      </c>
      <c r="J79" s="114">
        <v>1459.094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84" t="s">
        <v>114</v>
      </c>
      <c r="D80" s="218" t="s">
        <v>73</v>
      </c>
      <c r="E80" s="217">
        <v>34449</v>
      </c>
      <c r="F80" s="159">
        <v>41396</v>
      </c>
      <c r="G80" s="183">
        <v>2.394</v>
      </c>
      <c r="H80" s="58">
        <v>107.539</v>
      </c>
      <c r="I80" s="58">
        <v>109.708</v>
      </c>
      <c r="J80" s="58">
        <v>110.257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219" t="s">
        <v>115</v>
      </c>
      <c r="D81" s="218" t="s">
        <v>73</v>
      </c>
      <c r="E81" s="217">
        <v>681</v>
      </c>
      <c r="F81" s="159">
        <v>41396</v>
      </c>
      <c r="G81" s="183">
        <v>1.693</v>
      </c>
      <c r="H81" s="58">
        <v>105.111</v>
      </c>
      <c r="I81" s="58">
        <v>107.519</v>
      </c>
      <c r="J81" s="58">
        <v>108.229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84" t="s">
        <v>116</v>
      </c>
      <c r="D82" s="200" t="s">
        <v>45</v>
      </c>
      <c r="E82" s="217">
        <v>105.764</v>
      </c>
      <c r="F82" s="159">
        <v>41425</v>
      </c>
      <c r="G82" s="183">
        <v>0.349</v>
      </c>
      <c r="H82" s="58">
        <v>81.346</v>
      </c>
      <c r="I82" s="58">
        <v>83.798</v>
      </c>
      <c r="J82" s="58">
        <v>84.532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84" t="s">
        <v>117</v>
      </c>
      <c r="D83" s="200" t="s">
        <v>80</v>
      </c>
      <c r="E83" s="217">
        <v>36367</v>
      </c>
      <c r="F83" s="159">
        <v>41351</v>
      </c>
      <c r="G83" s="183">
        <v>0.386</v>
      </c>
      <c r="H83" s="58">
        <v>16.637</v>
      </c>
      <c r="I83" s="58">
        <v>16.763</v>
      </c>
      <c r="J83" s="58">
        <v>16.771</v>
      </c>
      <c r="K83" s="37"/>
      <c r="L83" s="37"/>
      <c r="M83" s="38"/>
      <c r="N83" s="37"/>
    </row>
    <row r="84" spans="2:14" ht="16.5" thickBot="1" thickTop="1">
      <c r="B84" s="220">
        <f t="shared" si="7"/>
        <v>66</v>
      </c>
      <c r="C84" s="184" t="s">
        <v>118</v>
      </c>
      <c r="D84" s="200" t="s">
        <v>88</v>
      </c>
      <c r="E84" s="217">
        <v>36857</v>
      </c>
      <c r="F84" s="221">
        <v>47190</v>
      </c>
      <c r="G84" s="183">
        <v>3.907</v>
      </c>
      <c r="H84" s="58">
        <v>256.768</v>
      </c>
      <c r="I84" s="58">
        <v>267.536</v>
      </c>
      <c r="J84" s="58">
        <v>269.662</v>
      </c>
      <c r="K84" s="37"/>
      <c r="L84" s="37"/>
      <c r="M84" s="38"/>
      <c r="N84" s="37"/>
    </row>
    <row r="85" spans="1:14" ht="16.5" thickBot="1" thickTop="1">
      <c r="A85" s="7">
        <v>44</v>
      </c>
      <c r="B85" s="222">
        <f t="shared" si="7"/>
        <v>67</v>
      </c>
      <c r="C85" s="184" t="s">
        <v>119</v>
      </c>
      <c r="D85" s="182" t="s">
        <v>92</v>
      </c>
      <c r="E85" s="217">
        <v>34599</v>
      </c>
      <c r="F85" s="223">
        <v>41424</v>
      </c>
      <c r="G85" s="183">
        <v>0.87</v>
      </c>
      <c r="H85" s="58">
        <v>33.514</v>
      </c>
      <c r="I85" s="58">
        <v>34.344</v>
      </c>
      <c r="J85" s="58">
        <v>34.604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2">
        <f t="shared" si="7"/>
        <v>68</v>
      </c>
      <c r="C86" s="219" t="s">
        <v>120</v>
      </c>
      <c r="D86" s="182" t="s">
        <v>96</v>
      </c>
      <c r="E86" s="217">
        <v>38777</v>
      </c>
      <c r="F86" s="223">
        <v>41425</v>
      </c>
      <c r="G86" s="183">
        <v>16.587</v>
      </c>
      <c r="H86" s="114">
        <v>2270.339</v>
      </c>
      <c r="I86" s="114">
        <v>2365.148</v>
      </c>
      <c r="J86" s="114">
        <v>2375.668</v>
      </c>
      <c r="K86" s="37"/>
      <c r="L86" s="37"/>
      <c r="M86" s="38"/>
      <c r="N86" s="37"/>
    </row>
    <row r="87" spans="2:14" ht="13.5" customHeight="1" thickBot="1" thickTop="1">
      <c r="B87" s="222">
        <f t="shared" si="7"/>
        <v>69</v>
      </c>
      <c r="C87" s="184" t="s">
        <v>121</v>
      </c>
      <c r="D87" s="200" t="s">
        <v>98</v>
      </c>
      <c r="E87" s="217">
        <v>34423</v>
      </c>
      <c r="F87" s="223">
        <v>41410</v>
      </c>
      <c r="G87" s="183">
        <v>1.476</v>
      </c>
      <c r="H87" s="58">
        <v>75.257</v>
      </c>
      <c r="I87" s="58">
        <v>76.614</v>
      </c>
      <c r="J87" s="58">
        <v>76.745</v>
      </c>
      <c r="K87" s="37"/>
      <c r="L87" s="37"/>
      <c r="M87" s="38"/>
      <c r="N87" s="37"/>
    </row>
    <row r="88" spans="2:14" ht="16.5" thickBot="1" thickTop="1">
      <c r="B88" s="222">
        <f t="shared" si="7"/>
        <v>70</v>
      </c>
      <c r="C88" s="184" t="s">
        <v>122</v>
      </c>
      <c r="D88" s="200" t="s">
        <v>98</v>
      </c>
      <c r="E88" s="217">
        <v>34731</v>
      </c>
      <c r="F88" s="223">
        <v>41408</v>
      </c>
      <c r="G88" s="183">
        <v>1.136</v>
      </c>
      <c r="H88" s="58">
        <v>56.784</v>
      </c>
      <c r="I88" s="58">
        <v>57.416</v>
      </c>
      <c r="J88" s="58">
        <v>57.432</v>
      </c>
      <c r="K88" s="37"/>
      <c r="L88" s="37"/>
      <c r="M88" s="38"/>
      <c r="N88" s="37"/>
    </row>
    <row r="89" spans="2:14" ht="16.5" thickBot="1" thickTop="1">
      <c r="B89" s="222">
        <f t="shared" si="7"/>
        <v>71</v>
      </c>
      <c r="C89" s="224" t="s">
        <v>123</v>
      </c>
      <c r="D89" s="225" t="s">
        <v>102</v>
      </c>
      <c r="E89" s="217">
        <v>36192</v>
      </c>
      <c r="F89" s="188">
        <v>41418</v>
      </c>
      <c r="G89" s="189">
        <v>0.958</v>
      </c>
      <c r="H89" s="58">
        <v>98.306</v>
      </c>
      <c r="I89" s="58">
        <v>100.394</v>
      </c>
      <c r="J89" s="58">
        <v>100.541</v>
      </c>
      <c r="K89" s="37"/>
      <c r="L89" s="37"/>
      <c r="M89" s="38"/>
      <c r="N89" s="37"/>
    </row>
    <row r="90" spans="2:14" ht="16.5" thickBot="1" thickTop="1">
      <c r="B90" s="222">
        <f t="shared" si="7"/>
        <v>72</v>
      </c>
      <c r="C90" s="226" t="s">
        <v>124</v>
      </c>
      <c r="D90" s="200" t="s">
        <v>102</v>
      </c>
      <c r="E90" s="217">
        <v>36297</v>
      </c>
      <c r="F90" s="188">
        <v>41418</v>
      </c>
      <c r="G90" s="183">
        <v>1.219</v>
      </c>
      <c r="H90" s="58">
        <v>107.039</v>
      </c>
      <c r="I90" s="58">
        <v>110.774</v>
      </c>
      <c r="J90" s="58">
        <v>110.916</v>
      </c>
      <c r="K90" s="37"/>
      <c r="L90" s="37"/>
      <c r="M90" s="38"/>
      <c r="N90" s="37"/>
    </row>
    <row r="91" spans="2:14" ht="16.5" thickBot="1" thickTop="1">
      <c r="B91" s="227">
        <f t="shared" si="7"/>
        <v>73</v>
      </c>
      <c r="C91" s="228" t="s">
        <v>125</v>
      </c>
      <c r="D91" s="225" t="s">
        <v>102</v>
      </c>
      <c r="E91" s="188">
        <v>36626</v>
      </c>
      <c r="F91" s="188">
        <v>41061</v>
      </c>
      <c r="G91" s="189">
        <v>0.331</v>
      </c>
      <c r="H91" s="229">
        <v>94.169</v>
      </c>
      <c r="I91" s="229">
        <v>99.185</v>
      </c>
      <c r="J91" s="229">
        <v>99.328</v>
      </c>
      <c r="K91" s="37"/>
      <c r="L91" s="37"/>
      <c r="M91" s="38"/>
      <c r="N91" s="37"/>
    </row>
    <row r="92" spans="2:13" ht="12.75" customHeight="1" thickBot="1" thickTop="1">
      <c r="B92" s="25" t="s">
        <v>126</v>
      </c>
      <c r="C92" s="192"/>
      <c r="D92" s="192"/>
      <c r="E92" s="192"/>
      <c r="F92" s="192"/>
      <c r="G92" s="192"/>
      <c r="H92" s="192"/>
      <c r="I92" s="206"/>
      <c r="J92" s="207"/>
      <c r="M92" s="106"/>
    </row>
    <row r="93" spans="2:14" ht="16.5" thickBot="1" thickTop="1">
      <c r="B93" s="230">
        <v>74</v>
      </c>
      <c r="C93" s="231" t="s">
        <v>127</v>
      </c>
      <c r="D93" s="232" t="s">
        <v>13</v>
      </c>
      <c r="E93" s="223">
        <v>39084</v>
      </c>
      <c r="F93" s="223">
        <v>41394</v>
      </c>
      <c r="G93" s="233">
        <v>0.226</v>
      </c>
      <c r="H93" s="161">
        <v>11.302</v>
      </c>
      <c r="I93" s="161">
        <v>11.502</v>
      </c>
      <c r="J93" s="161">
        <v>11.539</v>
      </c>
      <c r="K93" s="37"/>
      <c r="L93" s="38"/>
      <c r="M93" s="37"/>
      <c r="N93" s="49"/>
    </row>
    <row r="94" spans="2:14" ht="16.5" thickBot="1" thickTop="1">
      <c r="B94" s="234">
        <f aca="true" t="shared" si="8" ref="B94:B113">B93+1</f>
        <v>75</v>
      </c>
      <c r="C94" s="199" t="s">
        <v>128</v>
      </c>
      <c r="D94" s="182" t="s">
        <v>13</v>
      </c>
      <c r="E94" s="217">
        <v>39084</v>
      </c>
      <c r="F94" s="223">
        <v>41394</v>
      </c>
      <c r="G94" s="183">
        <v>0.138</v>
      </c>
      <c r="H94" s="58">
        <v>11.809</v>
      </c>
      <c r="I94" s="58">
        <v>12.192</v>
      </c>
      <c r="J94" s="58">
        <v>12.28</v>
      </c>
      <c r="K94" s="37"/>
      <c r="L94" s="38"/>
      <c r="M94" s="37"/>
      <c r="N94" s="49"/>
    </row>
    <row r="95" spans="2:14" ht="16.5" thickBot="1" thickTop="1">
      <c r="B95" s="234">
        <f t="shared" si="8"/>
        <v>76</v>
      </c>
      <c r="C95" s="199" t="s">
        <v>129</v>
      </c>
      <c r="D95" s="182" t="s">
        <v>13</v>
      </c>
      <c r="E95" s="217">
        <v>39084</v>
      </c>
      <c r="F95" s="235">
        <v>41060</v>
      </c>
      <c r="G95" s="183">
        <v>0.175</v>
      </c>
      <c r="H95" s="58">
        <v>14.788</v>
      </c>
      <c r="I95" s="58">
        <v>15.533</v>
      </c>
      <c r="J95" s="58">
        <v>15.704</v>
      </c>
      <c r="K95" s="37"/>
      <c r="L95" s="38"/>
      <c r="M95" s="37"/>
      <c r="N95" s="49"/>
    </row>
    <row r="96" spans="2:14" ht="17.25" customHeight="1" thickBot="1" thickTop="1">
      <c r="B96" s="234">
        <f t="shared" si="8"/>
        <v>77</v>
      </c>
      <c r="C96" s="199" t="s">
        <v>130</v>
      </c>
      <c r="D96" s="182" t="s">
        <v>13</v>
      </c>
      <c r="E96" s="217">
        <v>39084</v>
      </c>
      <c r="F96" s="223">
        <v>41394</v>
      </c>
      <c r="G96" s="183">
        <v>0.266</v>
      </c>
      <c r="H96" s="58">
        <v>13.881</v>
      </c>
      <c r="I96" s="58">
        <v>14.861</v>
      </c>
      <c r="J96" s="58">
        <v>15.129</v>
      </c>
      <c r="K96" s="37"/>
      <c r="L96" s="38"/>
      <c r="M96" s="37"/>
      <c r="N96" s="49"/>
    </row>
    <row r="97" spans="2:14" ht="16.5" thickBot="1" thickTop="1">
      <c r="B97" s="234">
        <f t="shared" si="8"/>
        <v>78</v>
      </c>
      <c r="C97" s="236" t="s">
        <v>131</v>
      </c>
      <c r="D97" s="200" t="s">
        <v>67</v>
      </c>
      <c r="E97" s="217">
        <v>39994</v>
      </c>
      <c r="F97" s="223">
        <v>1155838</v>
      </c>
      <c r="G97" s="237">
        <v>0.268</v>
      </c>
      <c r="H97" s="202">
        <v>11.452</v>
      </c>
      <c r="I97" s="202">
        <v>12.205</v>
      </c>
      <c r="J97" s="202">
        <v>12.271</v>
      </c>
      <c r="K97" s="37"/>
      <c r="L97" s="38"/>
      <c r="M97" s="37"/>
      <c r="N97" s="49"/>
    </row>
    <row r="98" spans="2:14" ht="15.75" customHeight="1" thickBot="1" thickTop="1">
      <c r="B98" s="234">
        <f t="shared" si="8"/>
        <v>79</v>
      </c>
      <c r="C98" s="236" t="s">
        <v>132</v>
      </c>
      <c r="D98" s="182" t="s">
        <v>67</v>
      </c>
      <c r="E98" s="217">
        <v>40848</v>
      </c>
      <c r="F98" s="223">
        <v>158731</v>
      </c>
      <c r="G98" s="237">
        <v>0.086</v>
      </c>
      <c r="H98" s="58">
        <v>10.375</v>
      </c>
      <c r="I98" s="58">
        <v>10.85</v>
      </c>
      <c r="J98" s="58">
        <v>10.874</v>
      </c>
      <c r="K98" s="37"/>
      <c r="L98" s="38"/>
      <c r="M98" s="37"/>
      <c r="N98" s="49"/>
    </row>
    <row r="99" spans="2:14" ht="16.5" thickBot="1" thickTop="1">
      <c r="B99" s="234">
        <f t="shared" si="8"/>
        <v>80</v>
      </c>
      <c r="C99" s="236" t="s">
        <v>133</v>
      </c>
      <c r="D99" s="200" t="s">
        <v>67</v>
      </c>
      <c r="E99" s="217">
        <v>40848</v>
      </c>
      <c r="F99" s="223">
        <v>104975</v>
      </c>
      <c r="G99" s="183">
        <v>0.14</v>
      </c>
      <c r="H99" s="58">
        <v>10.397</v>
      </c>
      <c r="I99" s="58">
        <v>10.611</v>
      </c>
      <c r="J99" s="58">
        <v>10.625</v>
      </c>
      <c r="K99" s="37"/>
      <c r="L99" s="38"/>
      <c r="M99" s="37"/>
      <c r="N99" s="49"/>
    </row>
    <row r="100" spans="2:14" ht="16.5" thickBot="1" thickTop="1">
      <c r="B100" s="234">
        <f t="shared" si="8"/>
        <v>81</v>
      </c>
      <c r="C100" s="236" t="s">
        <v>134</v>
      </c>
      <c r="D100" s="182" t="s">
        <v>67</v>
      </c>
      <c r="E100" s="238">
        <v>40848</v>
      </c>
      <c r="F100" s="223">
        <v>106549</v>
      </c>
      <c r="G100" s="239">
        <v>0.199</v>
      </c>
      <c r="H100" s="58">
        <v>10.675</v>
      </c>
      <c r="I100" s="58">
        <v>10.696</v>
      </c>
      <c r="J100" s="58">
        <v>10.698</v>
      </c>
      <c r="K100" s="37"/>
      <c r="L100" s="38"/>
      <c r="M100" s="37"/>
      <c r="N100" s="49"/>
    </row>
    <row r="101" spans="2:14" ht="16.5" thickBot="1" thickTop="1">
      <c r="B101" s="234">
        <f t="shared" si="8"/>
        <v>82</v>
      </c>
      <c r="C101" s="240" t="s">
        <v>135</v>
      </c>
      <c r="D101" s="200" t="s">
        <v>45</v>
      </c>
      <c r="E101" s="217">
        <v>39175</v>
      </c>
      <c r="F101" s="223">
        <v>41422</v>
      </c>
      <c r="G101" s="183">
        <v>1.346</v>
      </c>
      <c r="H101" s="58">
        <v>123.066</v>
      </c>
      <c r="I101" s="58">
        <v>125.659</v>
      </c>
      <c r="J101" s="58">
        <v>126.063</v>
      </c>
      <c r="K101" s="37"/>
      <c r="L101" s="38"/>
      <c r="M101" s="37"/>
      <c r="N101" s="49"/>
    </row>
    <row r="102" spans="2:14" ht="16.5" thickBot="1" thickTop="1">
      <c r="B102" s="234">
        <f t="shared" si="8"/>
        <v>83</v>
      </c>
      <c r="C102" s="241" t="s">
        <v>136</v>
      </c>
      <c r="D102" s="200" t="s">
        <v>45</v>
      </c>
      <c r="E102" s="217">
        <v>39175</v>
      </c>
      <c r="F102" s="223">
        <v>41422</v>
      </c>
      <c r="G102" s="237">
        <v>1.196</v>
      </c>
      <c r="H102" s="58">
        <v>123.651</v>
      </c>
      <c r="I102" s="58">
        <v>125.48</v>
      </c>
      <c r="J102" s="58">
        <v>126.038</v>
      </c>
      <c r="K102" s="37"/>
      <c r="L102" s="38"/>
      <c r="M102" s="37"/>
      <c r="N102" s="49"/>
    </row>
    <row r="103" spans="2:14" ht="16.5" thickBot="1" thickTop="1">
      <c r="B103" s="234">
        <f t="shared" si="8"/>
        <v>84</v>
      </c>
      <c r="C103" s="242" t="s">
        <v>137</v>
      </c>
      <c r="D103" s="243" t="s">
        <v>76</v>
      </c>
      <c r="E103" s="217">
        <v>40708</v>
      </c>
      <c r="F103" s="223">
        <v>41418</v>
      </c>
      <c r="G103" s="244">
        <v>0.11</v>
      </c>
      <c r="H103" s="58">
        <v>10.081</v>
      </c>
      <c r="I103" s="58">
        <v>10.503</v>
      </c>
      <c r="J103" s="58">
        <v>10.512</v>
      </c>
      <c r="K103" s="37"/>
      <c r="L103" s="38"/>
      <c r="M103" s="37"/>
      <c r="N103" s="49"/>
    </row>
    <row r="104" spans="2:14" ht="16.5" thickBot="1" thickTop="1">
      <c r="B104" s="234">
        <f t="shared" si="8"/>
        <v>85</v>
      </c>
      <c r="C104" s="245" t="s">
        <v>138</v>
      </c>
      <c r="D104" s="232" t="s">
        <v>98</v>
      </c>
      <c r="E104" s="217">
        <v>39699</v>
      </c>
      <c r="F104" s="235">
        <v>41396</v>
      </c>
      <c r="G104" s="244">
        <v>0.923</v>
      </c>
      <c r="H104" s="58">
        <v>102.604</v>
      </c>
      <c r="I104" s="58">
        <v>106.941</v>
      </c>
      <c r="J104" s="58">
        <v>108.136</v>
      </c>
      <c r="K104" s="37"/>
      <c r="L104" s="38"/>
      <c r="M104" s="37"/>
      <c r="N104" s="49" t="s">
        <v>139</v>
      </c>
    </row>
    <row r="105" spans="2:14" ht="16.5" thickBot="1" thickTop="1">
      <c r="B105" s="234">
        <f t="shared" si="8"/>
        <v>86</v>
      </c>
      <c r="C105" s="246" t="s">
        <v>140</v>
      </c>
      <c r="D105" s="187" t="s">
        <v>10</v>
      </c>
      <c r="E105" s="188">
        <v>39237</v>
      </c>
      <c r="F105" s="174">
        <v>41425</v>
      </c>
      <c r="G105" s="247">
        <v>0.205</v>
      </c>
      <c r="H105" s="58">
        <v>19.344</v>
      </c>
      <c r="I105" s="58">
        <v>20.27</v>
      </c>
      <c r="J105" s="58">
        <v>20.364</v>
      </c>
      <c r="K105" s="37"/>
      <c r="L105" s="38"/>
      <c r="M105" s="37"/>
      <c r="N105" s="49"/>
    </row>
    <row r="106" spans="2:14" ht="16.5" thickBot="1" thickTop="1">
      <c r="B106" s="234">
        <f t="shared" si="8"/>
        <v>87</v>
      </c>
      <c r="C106" s="236" t="s">
        <v>141</v>
      </c>
      <c r="D106" s="182" t="s">
        <v>33</v>
      </c>
      <c r="E106" s="217">
        <v>40725</v>
      </c>
      <c r="F106" s="217" t="s">
        <v>142</v>
      </c>
      <c r="G106" s="247" t="s">
        <v>142</v>
      </c>
      <c r="H106" s="58">
        <v>77.344</v>
      </c>
      <c r="I106" s="58">
        <v>79.958</v>
      </c>
      <c r="J106" s="58">
        <v>80.665</v>
      </c>
      <c r="K106" s="37"/>
      <c r="L106" s="38"/>
      <c r="M106" s="37"/>
      <c r="N106" s="49"/>
    </row>
    <row r="107" spans="1:14" ht="16.5" thickBot="1" thickTop="1">
      <c r="A107" s="7" t="s">
        <v>55</v>
      </c>
      <c r="B107" s="234">
        <f t="shared" si="8"/>
        <v>88</v>
      </c>
      <c r="C107" s="236" t="s">
        <v>143</v>
      </c>
      <c r="D107" s="182" t="s">
        <v>33</v>
      </c>
      <c r="E107" s="217">
        <v>40725</v>
      </c>
      <c r="F107" s="248" t="s">
        <v>142</v>
      </c>
      <c r="G107" s="249" t="s">
        <v>142</v>
      </c>
      <c r="H107" s="58">
        <v>78.827</v>
      </c>
      <c r="I107" s="58">
        <v>82.634</v>
      </c>
      <c r="J107" s="58">
        <v>83.537</v>
      </c>
      <c r="K107" s="37"/>
      <c r="L107" s="38"/>
      <c r="M107" s="37"/>
      <c r="N107" s="49"/>
    </row>
    <row r="108" spans="2:14" ht="16.5" thickBot="1" thickTop="1">
      <c r="B108" s="234">
        <f t="shared" si="8"/>
        <v>89</v>
      </c>
      <c r="C108" s="250" t="s">
        <v>144</v>
      </c>
      <c r="D108" s="187" t="s">
        <v>145</v>
      </c>
      <c r="E108" s="251">
        <v>40910</v>
      </c>
      <c r="F108" s="223">
        <v>41418</v>
      </c>
      <c r="G108" s="252">
        <v>1.545</v>
      </c>
      <c r="H108" s="58">
        <v>96.772</v>
      </c>
      <c r="I108" s="58">
        <v>98.105</v>
      </c>
      <c r="J108" s="58">
        <v>98.122</v>
      </c>
      <c r="K108" s="37"/>
      <c r="L108" s="253"/>
      <c r="M108" s="37"/>
      <c r="N108" s="49"/>
    </row>
    <row r="109" spans="2:14" ht="16.5" thickBot="1" thickTop="1">
      <c r="B109" s="234">
        <f t="shared" si="8"/>
        <v>90</v>
      </c>
      <c r="C109" s="236" t="s">
        <v>146</v>
      </c>
      <c r="D109" s="182" t="s">
        <v>147</v>
      </c>
      <c r="E109" s="217">
        <v>41169</v>
      </c>
      <c r="F109" s="217" t="s">
        <v>148</v>
      </c>
      <c r="G109" s="254" t="s">
        <v>148</v>
      </c>
      <c r="H109" s="58">
        <v>87.926</v>
      </c>
      <c r="I109" s="58">
        <v>91.929</v>
      </c>
      <c r="J109" s="58">
        <v>92.868</v>
      </c>
      <c r="K109" s="37"/>
      <c r="L109" s="37"/>
      <c r="M109" s="38"/>
      <c r="N109" s="37"/>
    </row>
    <row r="110" spans="2:14" ht="16.5" thickBot="1" thickTop="1">
      <c r="B110" s="234">
        <f t="shared" si="8"/>
        <v>91</v>
      </c>
      <c r="C110" s="236" t="s">
        <v>149</v>
      </c>
      <c r="D110" s="182" t="s">
        <v>147</v>
      </c>
      <c r="E110" s="217">
        <v>41169</v>
      </c>
      <c r="F110" s="217" t="s">
        <v>148</v>
      </c>
      <c r="G110" s="238" t="s">
        <v>148</v>
      </c>
      <c r="H110" s="58">
        <v>94.496</v>
      </c>
      <c r="I110" s="58">
        <v>98.152</v>
      </c>
      <c r="J110" s="58">
        <v>98.351</v>
      </c>
      <c r="K110" s="37"/>
      <c r="L110" s="37"/>
      <c r="M110" s="38"/>
      <c r="N110" s="37"/>
    </row>
    <row r="111" spans="2:14" ht="16.5" thickBot="1" thickTop="1">
      <c r="B111" s="234">
        <f t="shared" si="8"/>
        <v>92</v>
      </c>
      <c r="C111" s="255" t="s">
        <v>150</v>
      </c>
      <c r="D111" s="196" t="s">
        <v>147</v>
      </c>
      <c r="E111" s="256">
        <v>41169</v>
      </c>
      <c r="F111" s="257" t="s">
        <v>148</v>
      </c>
      <c r="G111" s="258" t="s">
        <v>148</v>
      </c>
      <c r="H111" s="259">
        <v>99.919</v>
      </c>
      <c r="I111" s="259">
        <v>100.627</v>
      </c>
      <c r="J111" s="259">
        <v>100.699</v>
      </c>
      <c r="K111" s="37"/>
      <c r="L111" s="37"/>
      <c r="M111" s="38"/>
      <c r="N111" s="37"/>
    </row>
    <row r="112" spans="2:14" ht="15.75" thickTop="1">
      <c r="B112" s="234">
        <f t="shared" si="8"/>
        <v>93</v>
      </c>
      <c r="C112" s="260" t="s">
        <v>151</v>
      </c>
      <c r="D112" s="182" t="s">
        <v>78</v>
      </c>
      <c r="E112" s="261">
        <v>41547</v>
      </c>
      <c r="F112" s="262" t="s">
        <v>148</v>
      </c>
      <c r="G112" s="263" t="s">
        <v>148</v>
      </c>
      <c r="H112" s="169">
        <v>9.729</v>
      </c>
      <c r="I112" s="169">
        <v>9.956</v>
      </c>
      <c r="J112" s="169">
        <v>9.995</v>
      </c>
      <c r="K112" s="37"/>
      <c r="L112" s="253"/>
      <c r="M112" s="37"/>
      <c r="N112" s="49"/>
    </row>
    <row r="113" spans="2:14" ht="15.75" thickBot="1">
      <c r="B113" s="264">
        <f t="shared" si="8"/>
        <v>94</v>
      </c>
      <c r="C113" s="265" t="s">
        <v>152</v>
      </c>
      <c r="D113" s="266" t="s">
        <v>78</v>
      </c>
      <c r="E113" s="267">
        <v>41547</v>
      </c>
      <c r="F113" s="268" t="s">
        <v>148</v>
      </c>
      <c r="G113" s="269" t="s">
        <v>148</v>
      </c>
      <c r="H113" s="270">
        <v>9.7</v>
      </c>
      <c r="I113" s="270">
        <v>9.582</v>
      </c>
      <c r="J113" s="270">
        <v>9.624</v>
      </c>
      <c r="K113" s="37"/>
      <c r="L113" s="253"/>
      <c r="M113" s="37"/>
      <c r="N113" s="49"/>
    </row>
    <row r="114" spans="2:13" ht="13.5" customHeight="1" thickBot="1" thickTop="1">
      <c r="B114" s="191" t="s">
        <v>153</v>
      </c>
      <c r="C114" s="271"/>
      <c r="D114" s="271"/>
      <c r="E114" s="271"/>
      <c r="F114" s="271"/>
      <c r="G114" s="271"/>
      <c r="H114" s="272"/>
      <c r="I114" s="272"/>
      <c r="J114" s="272"/>
      <c r="M114" s="106"/>
    </row>
    <row r="115" spans="2:13" ht="16.5" thickBot="1" thickTop="1">
      <c r="B115" s="234">
        <v>95</v>
      </c>
      <c r="C115" s="245" t="s">
        <v>154</v>
      </c>
      <c r="D115" s="232" t="s">
        <v>20</v>
      </c>
      <c r="E115" s="223">
        <v>40210</v>
      </c>
      <c r="F115" s="223">
        <v>41388</v>
      </c>
      <c r="G115" s="233">
        <v>2.328</v>
      </c>
      <c r="H115" s="197">
        <v>92.572</v>
      </c>
      <c r="I115" s="273">
        <v>92.891</v>
      </c>
      <c r="J115" s="273">
        <v>92.787</v>
      </c>
      <c r="K115" s="121" t="s">
        <v>43</v>
      </c>
      <c r="M115" s="111">
        <f aca="true" t="shared" si="9" ref="M115:M117">+(J115-I115)/I115</f>
        <v>-0.0011195917796126558</v>
      </c>
    </row>
    <row r="116" spans="2:13" ht="16.5" thickBot="1" thickTop="1">
      <c r="B116" s="234">
        <f>B115+1</f>
        <v>96</v>
      </c>
      <c r="C116" s="245" t="s">
        <v>155</v>
      </c>
      <c r="D116" s="182" t="s">
        <v>20</v>
      </c>
      <c r="E116" s="217">
        <v>40630</v>
      </c>
      <c r="F116" s="223">
        <v>41388</v>
      </c>
      <c r="G116" s="233">
        <v>0.251</v>
      </c>
      <c r="H116" s="259">
        <v>98.591</v>
      </c>
      <c r="I116" s="274">
        <v>98.1</v>
      </c>
      <c r="J116" s="274">
        <v>98.222</v>
      </c>
      <c r="K116" s="121" t="s">
        <v>43</v>
      </c>
      <c r="M116" s="111">
        <f t="shared" si="9"/>
        <v>0.0012436289500509672</v>
      </c>
    </row>
    <row r="117" spans="2:13" ht="16.5" thickBot="1" thickTop="1">
      <c r="B117" s="234">
        <f aca="true" t="shared" si="10" ref="B117:B124">B116+1</f>
        <v>97</v>
      </c>
      <c r="C117" s="275" t="s">
        <v>156</v>
      </c>
      <c r="D117" s="276" t="s">
        <v>73</v>
      </c>
      <c r="E117" s="277">
        <v>39097</v>
      </c>
      <c r="F117" s="223">
        <v>41396</v>
      </c>
      <c r="G117" s="278">
        <v>2.992</v>
      </c>
      <c r="H117" s="279">
        <v>124.772</v>
      </c>
      <c r="I117" s="280">
        <v>128.994</v>
      </c>
      <c r="J117" s="280">
        <v>132.41</v>
      </c>
      <c r="K117" s="281" t="s">
        <v>157</v>
      </c>
      <c r="M117" s="111">
        <f t="shared" si="9"/>
        <v>0.026481851869079157</v>
      </c>
    </row>
    <row r="118" spans="2:13" ht="16.5" thickBot="1" thickTop="1">
      <c r="B118" s="234">
        <f t="shared" si="10"/>
        <v>98</v>
      </c>
      <c r="C118" s="282" t="s">
        <v>158</v>
      </c>
      <c r="D118" s="276" t="s">
        <v>76</v>
      </c>
      <c r="E118" s="277">
        <v>39958</v>
      </c>
      <c r="F118" s="223">
        <v>41418</v>
      </c>
      <c r="G118" s="278">
        <v>0.064</v>
      </c>
      <c r="H118" s="279">
        <v>10.513</v>
      </c>
      <c r="I118" s="280">
        <v>10.407</v>
      </c>
      <c r="J118" s="280">
        <v>10.683</v>
      </c>
      <c r="K118" s="110" t="s">
        <v>39</v>
      </c>
      <c r="M118" s="111">
        <f>+(J118-I118)/I118</f>
        <v>0.026520611127125955</v>
      </c>
    </row>
    <row r="119" spans="2:13" ht="16.5" thickBot="1" thickTop="1">
      <c r="B119" s="234">
        <f t="shared" si="10"/>
        <v>99</v>
      </c>
      <c r="C119" s="283" t="s">
        <v>159</v>
      </c>
      <c r="D119" s="284" t="s">
        <v>76</v>
      </c>
      <c r="E119" s="285">
        <v>39503</v>
      </c>
      <c r="F119" s="223">
        <v>41418</v>
      </c>
      <c r="G119" s="286">
        <v>0.934</v>
      </c>
      <c r="H119" s="287">
        <v>115.255</v>
      </c>
      <c r="I119" s="288">
        <v>116.235</v>
      </c>
      <c r="J119" s="288">
        <v>117.737</v>
      </c>
      <c r="K119" s="110" t="s">
        <v>39</v>
      </c>
      <c r="M119" s="111">
        <f>+(J119-I119)/I119</f>
        <v>0.012922097474942964</v>
      </c>
    </row>
    <row r="120" spans="2:13" ht="16.5" thickBot="1" thickTop="1">
      <c r="B120" s="234">
        <f t="shared" si="10"/>
        <v>100</v>
      </c>
      <c r="C120" s="283" t="s">
        <v>160</v>
      </c>
      <c r="D120" s="289" t="s">
        <v>76</v>
      </c>
      <c r="E120" s="285">
        <v>39503</v>
      </c>
      <c r="F120" s="223">
        <v>41418</v>
      </c>
      <c r="G120" s="286">
        <v>2.167</v>
      </c>
      <c r="H120" s="287">
        <v>117.508</v>
      </c>
      <c r="I120" s="288">
        <v>117.542</v>
      </c>
      <c r="J120" s="288">
        <v>117.708</v>
      </c>
      <c r="K120" s="110" t="s">
        <v>39</v>
      </c>
      <c r="M120" s="111">
        <f>+(J120-I120)/I120</f>
        <v>0.0014122611492062142</v>
      </c>
    </row>
    <row r="121" spans="2:13" ht="16.5" thickBot="1" thickTop="1">
      <c r="B121" s="234">
        <f t="shared" si="10"/>
        <v>101</v>
      </c>
      <c r="C121" s="290" t="s">
        <v>161</v>
      </c>
      <c r="D121" s="291" t="s">
        <v>162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101.001</v>
      </c>
      <c r="J121" s="296">
        <v>101.697</v>
      </c>
      <c r="K121" s="115" t="s">
        <v>41</v>
      </c>
      <c r="M121" s="111">
        <f aca="true" t="shared" si="11" ref="M121:M133">+(J121-I121)/I121</f>
        <v>0.006891020880981356</v>
      </c>
    </row>
    <row r="122" spans="2:13" ht="16.5" thickBot="1" thickTop="1">
      <c r="B122" s="234">
        <f t="shared" si="10"/>
        <v>102</v>
      </c>
      <c r="C122" s="297" t="s">
        <v>163</v>
      </c>
      <c r="D122" s="298" t="s">
        <v>162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97.231</v>
      </c>
      <c r="J122" s="296">
        <v>99.239</v>
      </c>
      <c r="K122" s="115" t="s">
        <v>41</v>
      </c>
      <c r="M122" s="111">
        <f t="shared" si="11"/>
        <v>0.020651849718711212</v>
      </c>
    </row>
    <row r="123" spans="2:13" ht="16.5" thickBot="1" thickTop="1">
      <c r="B123" s="234">
        <f t="shared" si="10"/>
        <v>103</v>
      </c>
      <c r="C123" s="302" t="s">
        <v>164</v>
      </c>
      <c r="D123" s="303" t="s">
        <v>85</v>
      </c>
      <c r="E123" s="299">
        <v>38671</v>
      </c>
      <c r="F123" s="223">
        <v>41421</v>
      </c>
      <c r="G123" s="304">
        <v>1.155</v>
      </c>
      <c r="H123" s="305">
        <v>172.952</v>
      </c>
      <c r="I123" s="306">
        <v>175.762</v>
      </c>
      <c r="J123" s="306">
        <v>177.104</v>
      </c>
      <c r="K123" s="110" t="s">
        <v>39</v>
      </c>
      <c r="M123" s="111">
        <f t="shared" si="11"/>
        <v>0.007635325041817987</v>
      </c>
    </row>
    <row r="124" spans="2:13" ht="16.5" thickBot="1" thickTop="1">
      <c r="B124" s="234">
        <f t="shared" si="10"/>
        <v>104</v>
      </c>
      <c r="C124" s="307" t="s">
        <v>165</v>
      </c>
      <c r="D124" s="308" t="s">
        <v>85</v>
      </c>
      <c r="E124" s="309">
        <v>38671</v>
      </c>
      <c r="F124" s="223">
        <v>41421</v>
      </c>
      <c r="G124" s="310">
        <v>2.274</v>
      </c>
      <c r="H124" s="311">
        <v>157.659</v>
      </c>
      <c r="I124" s="312">
        <v>162.477</v>
      </c>
      <c r="J124" s="312">
        <v>163.601</v>
      </c>
      <c r="K124" s="110" t="s">
        <v>39</v>
      </c>
      <c r="M124" s="111">
        <f t="shared" si="11"/>
        <v>0.006917902226161211</v>
      </c>
    </row>
    <row r="125" spans="2:13" ht="16.5" thickBot="1" thickTop="1">
      <c r="B125" s="313">
        <f aca="true" t="shared" si="12" ref="B125:B134">+B124+1</f>
        <v>105</v>
      </c>
      <c r="C125" s="307" t="s">
        <v>166</v>
      </c>
      <c r="D125" s="308" t="s">
        <v>85</v>
      </c>
      <c r="E125" s="309">
        <v>38671</v>
      </c>
      <c r="F125" s="223">
        <v>41421</v>
      </c>
      <c r="G125" s="310">
        <v>3.826</v>
      </c>
      <c r="H125" s="311">
        <v>140.788</v>
      </c>
      <c r="I125" s="312">
        <v>142.966</v>
      </c>
      <c r="J125" s="312">
        <v>143.632</v>
      </c>
      <c r="K125" s="110" t="s">
        <v>39</v>
      </c>
      <c r="M125" s="111">
        <f t="shared" si="11"/>
        <v>0.004658450260901171</v>
      </c>
    </row>
    <row r="126" spans="2:13" ht="15.75" customHeight="1" thickBot="1" thickTop="1">
      <c r="B126" s="314">
        <f t="shared" si="12"/>
        <v>106</v>
      </c>
      <c r="C126" s="315" t="s">
        <v>167</v>
      </c>
      <c r="D126" s="316" t="s">
        <v>85</v>
      </c>
      <c r="E126" s="317">
        <v>38835</v>
      </c>
      <c r="F126" s="223">
        <v>41421</v>
      </c>
      <c r="G126" s="318">
        <v>63.142</v>
      </c>
      <c r="H126" s="319">
        <v>9464.991</v>
      </c>
      <c r="I126" s="320">
        <v>9424.861</v>
      </c>
      <c r="J126" s="320">
        <v>9575.166</v>
      </c>
      <c r="K126" s="110" t="s">
        <v>39</v>
      </c>
      <c r="M126" s="111">
        <f t="shared" si="11"/>
        <v>0.01594771530317513</v>
      </c>
    </row>
    <row r="127" spans="2:13" ht="16.5" thickBot="1" thickTop="1">
      <c r="B127" s="321">
        <f t="shared" si="12"/>
        <v>107</v>
      </c>
      <c r="C127" s="322" t="s">
        <v>168</v>
      </c>
      <c r="D127" s="323" t="s">
        <v>85</v>
      </c>
      <c r="E127" s="324">
        <v>40014</v>
      </c>
      <c r="F127" s="325" t="s">
        <v>142</v>
      </c>
      <c r="G127" s="325" t="s">
        <v>142</v>
      </c>
      <c r="H127" s="326">
        <v>18.067</v>
      </c>
      <c r="I127" s="327">
        <v>18.361</v>
      </c>
      <c r="J127" s="327">
        <v>18.606</v>
      </c>
      <c r="K127" s="110" t="s">
        <v>39</v>
      </c>
      <c r="M127" s="111">
        <f t="shared" si="11"/>
        <v>0.013343499809378628</v>
      </c>
    </row>
    <row r="128" spans="2:13" ht="16.5" thickBot="1" thickTop="1">
      <c r="B128" s="328">
        <f t="shared" si="12"/>
        <v>108</v>
      </c>
      <c r="C128" s="329" t="s">
        <v>169</v>
      </c>
      <c r="D128" s="330" t="s">
        <v>85</v>
      </c>
      <c r="E128" s="331">
        <v>40455</v>
      </c>
      <c r="F128" s="223" t="s">
        <v>142</v>
      </c>
      <c r="G128" s="332" t="s">
        <v>142</v>
      </c>
      <c r="H128" s="333">
        <v>125.746</v>
      </c>
      <c r="I128" s="334">
        <v>128.353</v>
      </c>
      <c r="J128" s="334">
        <v>132.15</v>
      </c>
      <c r="K128" s="110" t="s">
        <v>39</v>
      </c>
      <c r="M128" s="111">
        <f t="shared" si="11"/>
        <v>0.02958247956806617</v>
      </c>
    </row>
    <row r="129" spans="2:13" ht="16.5" thickBot="1" thickTop="1">
      <c r="B129" s="335">
        <f t="shared" si="12"/>
        <v>109</v>
      </c>
      <c r="C129" s="336" t="s">
        <v>170</v>
      </c>
      <c r="D129" s="337" t="s">
        <v>96</v>
      </c>
      <c r="E129" s="338">
        <v>40057</v>
      </c>
      <c r="F129" s="223" t="s">
        <v>142</v>
      </c>
      <c r="G129" s="339" t="s">
        <v>142</v>
      </c>
      <c r="H129" s="340">
        <v>1459.206</v>
      </c>
      <c r="I129" s="341">
        <v>1483.476</v>
      </c>
      <c r="J129" s="341">
        <v>1511.201</v>
      </c>
      <c r="K129" s="110" t="s">
        <v>39</v>
      </c>
      <c r="M129" s="111">
        <f t="shared" si="11"/>
        <v>0.018689213711580038</v>
      </c>
    </row>
    <row r="130" spans="2:13" ht="16.5" thickBot="1" thickTop="1">
      <c r="B130" s="342">
        <f t="shared" si="12"/>
        <v>110</v>
      </c>
      <c r="C130" s="343" t="s">
        <v>171</v>
      </c>
      <c r="D130" s="344" t="s">
        <v>96</v>
      </c>
      <c r="E130" s="345">
        <v>40690</v>
      </c>
      <c r="F130" s="223" t="s">
        <v>142</v>
      </c>
      <c r="G130" s="346" t="s">
        <v>142</v>
      </c>
      <c r="H130" s="347">
        <v>102.924</v>
      </c>
      <c r="I130" s="348">
        <v>103.425</v>
      </c>
      <c r="J130" s="348">
        <v>105.575</v>
      </c>
      <c r="K130" s="115" t="s">
        <v>41</v>
      </c>
      <c r="M130" s="111">
        <f t="shared" si="11"/>
        <v>0.02078801063572643</v>
      </c>
    </row>
    <row r="131" spans="2:13" ht="16.5" thickBot="1" thickTop="1">
      <c r="B131" s="349">
        <f t="shared" si="12"/>
        <v>111</v>
      </c>
      <c r="C131" s="350" t="s">
        <v>172</v>
      </c>
      <c r="D131" s="351" t="s">
        <v>173</v>
      </c>
      <c r="E131" s="352">
        <v>40205</v>
      </c>
      <c r="F131" s="223">
        <v>40744</v>
      </c>
      <c r="G131" s="353">
        <v>1.582</v>
      </c>
      <c r="H131" s="354">
        <v>85.531</v>
      </c>
      <c r="I131" s="355">
        <v>86.023</v>
      </c>
      <c r="J131" s="355">
        <v>87.204</v>
      </c>
      <c r="K131" s="121" t="s">
        <v>43</v>
      </c>
      <c r="M131" s="111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174</v>
      </c>
      <c r="D132" s="358" t="s">
        <v>173</v>
      </c>
      <c r="E132" s="359">
        <v>40240</v>
      </c>
      <c r="F132" s="223">
        <v>41430</v>
      </c>
      <c r="G132" s="360">
        <v>0.245</v>
      </c>
      <c r="H132" s="361">
        <v>111.085</v>
      </c>
      <c r="I132" s="362">
        <v>115.11</v>
      </c>
      <c r="J132" s="362">
        <v>115.911</v>
      </c>
      <c r="K132" s="121" t="s">
        <v>43</v>
      </c>
      <c r="M132" s="111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175</v>
      </c>
      <c r="D133" s="365" t="s">
        <v>145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8687.426</v>
      </c>
      <c r="J133" s="370">
        <v>8795.383</v>
      </c>
      <c r="K133" s="110" t="s">
        <v>39</v>
      </c>
      <c r="M133" s="111">
        <f t="shared" si="11"/>
        <v>0.012426810887367598</v>
      </c>
    </row>
    <row r="134" spans="2:13" ht="16.5" thickBot="1" thickTop="1">
      <c r="B134" s="371">
        <f t="shared" si="12"/>
        <v>114</v>
      </c>
      <c r="C134" s="372" t="s">
        <v>176</v>
      </c>
      <c r="D134" s="373" t="s">
        <v>90</v>
      </c>
      <c r="E134" s="374">
        <v>41359</v>
      </c>
      <c r="F134" s="375" t="s">
        <v>148</v>
      </c>
      <c r="G134" s="376" t="s">
        <v>148</v>
      </c>
      <c r="H134" s="377">
        <v>8.87</v>
      </c>
      <c r="I134" s="378">
        <v>8.922</v>
      </c>
      <c r="J134" s="378">
        <v>9.196</v>
      </c>
      <c r="K134" s="110" t="s">
        <v>39</v>
      </c>
      <c r="M134" s="111">
        <f>+(J134-I134)/I134</f>
        <v>0.030710603003810705</v>
      </c>
    </row>
    <row r="135" spans="2:13" ht="16.5" customHeight="1" thickBot="1" thickTop="1">
      <c r="B135" s="191" t="s">
        <v>177</v>
      </c>
      <c r="C135" s="271"/>
      <c r="D135" s="271"/>
      <c r="E135" s="271"/>
      <c r="F135" s="271"/>
      <c r="G135" s="271"/>
      <c r="H135" s="271"/>
      <c r="I135" s="271"/>
      <c r="J135" s="379"/>
      <c r="M135" s="106"/>
    </row>
    <row r="136" spans="2:13" ht="16.5" customHeight="1" thickBot="1" thickTop="1">
      <c r="B136" s="380">
        <v>115</v>
      </c>
      <c r="C136" s="381" t="s">
        <v>178</v>
      </c>
      <c r="D136" s="382" t="s">
        <v>90</v>
      </c>
      <c r="E136" s="375">
        <v>41317</v>
      </c>
      <c r="F136" s="375" t="s">
        <v>148</v>
      </c>
      <c r="G136" s="383" t="s">
        <v>148</v>
      </c>
      <c r="H136" s="384">
        <v>8.792</v>
      </c>
      <c r="I136" s="384">
        <v>8.857</v>
      </c>
      <c r="J136" s="384">
        <v>9.159</v>
      </c>
      <c r="K136" s="110" t="s">
        <v>39</v>
      </c>
      <c r="M136" s="111">
        <f aca="true" t="shared" si="13" ref="M136">+(J136-I136)/I136</f>
        <v>0.03409732415038968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 t="s">
        <v>179</v>
      </c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 t="s">
        <v>180</v>
      </c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2014-02-11T14:23:08Z</dcterms:created>
  <dcterms:modified xsi:type="dcterms:W3CDTF">2014-02-11T14:23:49Z</dcterms:modified>
  <cp:category/>
  <cp:version/>
  <cp:contentType/>
  <cp:contentStatus/>
</cp:coreProperties>
</file>