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12-2018" sheetId="1" r:id="rId1"/>
  </sheets>
  <definedNames>
    <definedName name="_xlnm._FilterDatabase" localSheetId="0" hidden="1">'10-12-2018'!$A$6:$N$150</definedName>
    <definedName name="_xlnm.Print_Area" localSheetId="0">'10-12-2018'!$B$1:$N$146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<sst xmlns="http://schemas.openxmlformats.org/spreadsheetml/2006/main" count="347" uniqueCount="202">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</sst>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3"/>
  <sheetViews>
    <sheetView tabSelected="1" showWhiteSpace="0" topLeftCell="A112" workbookViewId="0">
      <selection activeCell="S125" sqref="R125:S126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4" style="496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178.36699999999999</v>
      </c>
      <c r="J6" s="40">
        <v>178.435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121.371</v>
      </c>
      <c r="J7" s="50">
        <v>121.422</v>
      </c>
      <c r="K7" s="41"/>
      <c r="L7" s="41"/>
      <c r="M7" s="42"/>
      <c r="N7" s="41"/>
    </row>
    <row r="8" spans="2:14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103.276</v>
      </c>
      <c r="J8" s="50">
        <v>103.316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106.485</v>
      </c>
      <c r="J9" s="50">
        <v>106.53100000000001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106.705</v>
      </c>
      <c r="J10" s="50">
        <v>106.74</v>
      </c>
      <c r="K10" s="41"/>
      <c r="L10" s="41"/>
      <c r="M10" s="42"/>
      <c r="N10" s="41"/>
    </row>
    <row r="11" spans="2:14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100.861</v>
      </c>
      <c r="J11" s="50">
        <v>100.896</v>
      </c>
      <c r="K11" s="41"/>
      <c r="L11" s="41"/>
      <c r="M11" s="42"/>
      <c r="N11" s="41"/>
    </row>
    <row r="12" spans="2:14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4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15.916</v>
      </c>
      <c r="J13" s="78">
        <v>15.920999999999999</v>
      </c>
      <c r="K13" s="41"/>
      <c r="L13" s="41"/>
      <c r="M13" s="42"/>
      <c r="N13" s="41"/>
    </row>
    <row r="14" spans="2:14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116.292</v>
      </c>
      <c r="J14" s="49">
        <v>116.331</v>
      </c>
      <c r="K14" s="41"/>
      <c r="L14" s="41"/>
      <c r="M14" s="42"/>
      <c r="N14" s="41"/>
    </row>
    <row r="15" spans="2:14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</v>
      </c>
      <c r="J15" s="49">
        <v>1.135</v>
      </c>
      <c r="K15" s="88"/>
      <c r="L15" s="89"/>
      <c r="M15" s="42"/>
      <c r="N15" s="41"/>
    </row>
    <row r="16" spans="2:14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105.075</v>
      </c>
      <c r="J16" s="95">
        <v>105.12</v>
      </c>
      <c r="K16" s="41"/>
      <c r="L16" s="41"/>
      <c r="M16" s="42"/>
      <c r="N16" s="41"/>
    </row>
    <row r="17" spans="2:14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4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1.6379999999999999</v>
      </c>
      <c r="J18" s="101">
        <v>1.639</v>
      </c>
      <c r="K18" s="89" t="s">
        <v>35</v>
      </c>
      <c r="L18" s="41"/>
      <c r="M18" s="42">
        <f>+(J18-I18)/I18</f>
        <v>6.1050061050067891E-4</v>
      </c>
      <c r="N18" s="41"/>
    </row>
    <row r="19" spans="2:14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4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43.106999999999999</v>
      </c>
      <c r="J20" s="101">
        <v>43.122999999999998</v>
      </c>
      <c r="K20" s="41"/>
      <c r="L20" s="41"/>
      <c r="M20" s="107"/>
      <c r="N20" s="41"/>
    </row>
    <row r="21" spans="2:14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58.225000000000001</v>
      </c>
      <c r="J21" s="55">
        <v>58.244</v>
      </c>
      <c r="K21" s="41"/>
      <c r="L21" s="41"/>
      <c r="M21" s="107"/>
      <c r="N21" s="41"/>
    </row>
    <row r="22" spans="2:14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126.776</v>
      </c>
      <c r="J22" s="49">
        <v>126.848</v>
      </c>
      <c r="K22" s="41"/>
      <c r="L22" s="41"/>
      <c r="M22" s="42"/>
      <c r="N22" s="41"/>
    </row>
    <row r="23" spans="2:14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119.9</v>
      </c>
      <c r="J23" s="49">
        <v>120.04</v>
      </c>
      <c r="K23" s="41"/>
      <c r="L23" s="41"/>
      <c r="M23" s="42"/>
      <c r="N23" s="41"/>
    </row>
    <row r="24" spans="2:14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4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154.74100000000001</v>
      </c>
      <c r="J25" s="78">
        <v>155.267</v>
      </c>
      <c r="K25" s="41"/>
      <c r="L25" s="41"/>
      <c r="M25" s="42"/>
      <c r="N25" s="41"/>
    </row>
    <row r="26" spans="2:14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573.54999999999995</v>
      </c>
      <c r="J26" s="49">
        <v>575.08699999999999</v>
      </c>
      <c r="K26" s="41"/>
      <c r="L26" s="41"/>
      <c r="M26" s="42"/>
      <c r="N26" s="41"/>
    </row>
    <row r="27" spans="2:14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132.643</v>
      </c>
      <c r="J27" s="50">
        <v>132.41</v>
      </c>
      <c r="K27" s="41"/>
      <c r="L27" s="41"/>
      <c r="M27" s="42"/>
      <c r="N27" s="41"/>
    </row>
    <row r="28" spans="2:14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138.76400000000001</v>
      </c>
      <c r="J28" s="50">
        <v>138.732</v>
      </c>
      <c r="K28" s="41"/>
      <c r="L28" s="41"/>
      <c r="M28" s="42"/>
      <c r="N28" s="41"/>
    </row>
    <row r="29" spans="2:14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137.53200000000001</v>
      </c>
      <c r="J29" s="50">
        <v>137.57400000000001</v>
      </c>
      <c r="K29" s="41"/>
      <c r="L29" s="41"/>
      <c r="M29" s="42"/>
      <c r="N29" s="41"/>
    </row>
    <row r="30" spans="2:14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117.46899999999999</v>
      </c>
      <c r="J30" s="50">
        <v>117.42</v>
      </c>
      <c r="K30" s="41"/>
      <c r="L30" s="41"/>
      <c r="M30" s="42"/>
      <c r="N30" s="41"/>
    </row>
    <row r="31" spans="2:14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118.21899999999999</v>
      </c>
      <c r="J31" s="50">
        <v>118.35</v>
      </c>
      <c r="K31" s="41"/>
      <c r="L31" s="41"/>
      <c r="M31" s="42"/>
      <c r="N31" s="41"/>
    </row>
    <row r="32" spans="2:14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170.39500000000001</v>
      </c>
      <c r="J32" s="50">
        <v>169.69300000000001</v>
      </c>
      <c r="K32" s="41"/>
      <c r="L32" s="41"/>
      <c r="M32" s="42"/>
      <c r="N32" s="41"/>
    </row>
    <row r="33" spans="1:14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97.72</v>
      </c>
      <c r="J33" s="50">
        <v>97.906000000000006</v>
      </c>
      <c r="K33" s="41"/>
      <c r="L33" s="41"/>
      <c r="M33" s="42"/>
      <c r="N33" s="41"/>
    </row>
    <row r="34" spans="1:14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109.73099999999999</v>
      </c>
      <c r="J34" s="50">
        <v>109.878</v>
      </c>
      <c r="K34" s="41"/>
      <c r="L34" s="41"/>
      <c r="M34" s="42"/>
      <c r="N34" s="41"/>
    </row>
    <row r="35" spans="1:14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170.595</v>
      </c>
      <c r="J35" s="49">
        <v>170.93</v>
      </c>
      <c r="K35" s="41"/>
      <c r="L35" s="41"/>
      <c r="M35" s="42"/>
      <c r="N35" s="41"/>
    </row>
    <row r="36" spans="1:14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149.798</v>
      </c>
      <c r="J36" s="50">
        <v>150.16399999999999</v>
      </c>
      <c r="K36" s="41"/>
      <c r="L36" s="41"/>
      <c r="M36" s="42"/>
      <c r="N36" s="41"/>
    </row>
    <row r="37" spans="1:14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110.274</v>
      </c>
      <c r="J37" s="50">
        <v>110.16</v>
      </c>
      <c r="K37" s="41"/>
      <c r="L37" s="41"/>
      <c r="M37" s="42"/>
      <c r="N37" s="41"/>
    </row>
    <row r="38" spans="1:14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4" ht="15" customHeight="1" thickTop="1" thickBot="1">
      <c r="B39" s="129">
        <f t="shared" si="2"/>
        <v>30</v>
      </c>
      <c r="C39" s="167" t="s">
        <v>63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23.262</v>
      </c>
      <c r="J39" s="95">
        <v>23.286999999999999</v>
      </c>
      <c r="K39" s="89"/>
      <c r="L39" s="41"/>
      <c r="M39" s="42"/>
      <c r="N39" s="41"/>
    </row>
    <row r="40" spans="1:14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4" ht="17.25" customHeight="1" thickTop="1" thickBot="1">
      <c r="B41" s="174">
        <v>31</v>
      </c>
      <c r="C41" s="175" t="s">
        <v>65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2263.5189999999998</v>
      </c>
      <c r="J41" s="180">
        <v>2268.5659999999998</v>
      </c>
      <c r="K41" s="181" t="s">
        <v>66</v>
      </c>
      <c r="M41" s="182">
        <f t="shared" ref="M41" si="3">+(J41-I41)/I41</f>
        <v>2.2297139984245886E-3</v>
      </c>
    </row>
    <row r="42" spans="1:14" ht="17.25" customHeight="1" thickTop="1" thickBot="1">
      <c r="B42" s="174">
        <f>B41+1</f>
        <v>32</v>
      </c>
      <c r="C42" s="143" t="s">
        <v>67</v>
      </c>
      <c r="D42" s="134" t="s">
        <v>68</v>
      </c>
      <c r="E42" s="177">
        <v>39745</v>
      </c>
      <c r="F42" s="178"/>
      <c r="G42" s="183"/>
      <c r="H42" s="49">
        <v>118.554</v>
      </c>
      <c r="I42" s="49">
        <v>128.10499999999999</v>
      </c>
      <c r="J42" s="49">
        <v>129.40700000000001</v>
      </c>
      <c r="K42" s="89" t="s">
        <v>69</v>
      </c>
      <c r="L42" s="41"/>
      <c r="M42" s="42" t="e">
        <f>+(#REF!-#REF!)/#REF!</f>
        <v>#REF!</v>
      </c>
      <c r="N42" s="41"/>
    </row>
    <row r="43" spans="1:14" ht="17.25" customHeight="1" thickTop="1" thickBot="1">
      <c r="B43" s="174">
        <f t="shared" ref="B43:B57" si="4">+B42+1</f>
        <v>33</v>
      </c>
      <c r="C43" s="143" t="s">
        <v>70</v>
      </c>
      <c r="D43" s="134" t="s">
        <v>68</v>
      </c>
      <c r="E43" s="177">
        <v>39748</v>
      </c>
      <c r="F43" s="178"/>
      <c r="G43" s="179"/>
      <c r="H43" s="184">
        <v>153.31399999999999</v>
      </c>
      <c r="I43" s="50">
        <v>162.87799999999999</v>
      </c>
      <c r="J43" s="50">
        <v>163.624</v>
      </c>
      <c r="K43" s="185" t="s">
        <v>69</v>
      </c>
      <c r="M43" s="182" t="e">
        <f>+(#REF!-#REF!)/#REF!</f>
        <v>#REF!</v>
      </c>
    </row>
    <row r="44" spans="1:14" ht="17.25" customHeight="1" thickTop="1" thickBot="1">
      <c r="B44" s="174">
        <f t="shared" si="4"/>
        <v>34</v>
      </c>
      <c r="C44" s="143" t="s">
        <v>71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199.71899999999999</v>
      </c>
      <c r="J44" s="50">
        <v>202.184</v>
      </c>
      <c r="K44" s="185" t="s">
        <v>69</v>
      </c>
      <c r="M44" s="182" t="e">
        <f>+(#REF!-#REF!)/#REF!</f>
        <v>#REF!</v>
      </c>
    </row>
    <row r="45" spans="1:14" ht="17.25" customHeight="1" thickTop="1" thickBot="1">
      <c r="B45" s="174">
        <f t="shared" si="4"/>
        <v>35</v>
      </c>
      <c r="C45" s="143" t="s">
        <v>72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18.734000000000002</v>
      </c>
      <c r="J45" s="50">
        <v>18.832000000000001</v>
      </c>
      <c r="K45" s="185" t="s">
        <v>69</v>
      </c>
      <c r="M45" s="182" t="e">
        <f>+(#REF!-#REF!)/#REF!</f>
        <v>#REF!</v>
      </c>
    </row>
    <row r="46" spans="1:14" ht="17.25" customHeight="1" thickTop="1" thickBot="1">
      <c r="B46" s="174">
        <f t="shared" si="4"/>
        <v>36</v>
      </c>
      <c r="C46" s="143" t="s">
        <v>73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74</v>
      </c>
      <c r="J46" s="49" t="s">
        <v>62</v>
      </c>
      <c r="K46" s="185"/>
      <c r="M46" s="182"/>
    </row>
    <row r="47" spans="1:14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2.8170000000000002</v>
      </c>
      <c r="J47" s="184">
        <v>2.8479999999999999</v>
      </c>
      <c r="K47" s="185"/>
      <c r="M47" s="182">
        <f t="shared" ref="M47:M48" si="5">+(J47-I47)/I47</f>
        <v>1.1004614838480545E-2</v>
      </c>
    </row>
    <row r="48" spans="1:14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2.4510000000000001</v>
      </c>
      <c r="J48" s="50">
        <v>2.4740000000000002</v>
      </c>
      <c r="K48" s="187" t="s">
        <v>35</v>
      </c>
      <c r="M48" s="182">
        <f t="shared" si="5"/>
        <v>9.3839249286006253E-3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1.2290000000000001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1.1579999999999999</v>
      </c>
      <c r="J50" s="39">
        <v>1.159</v>
      </c>
      <c r="K50" s="190"/>
      <c r="M50" s="192">
        <f t="shared" ref="M50:M57" si="6">+(J50-I50)/I50</f>
        <v>8.635578583766079E-4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1.175</v>
      </c>
      <c r="K51" s="190"/>
      <c r="M51" s="192">
        <f t="shared" si="6"/>
        <v>9.4501718213059471E-3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1.1579999999999999</v>
      </c>
      <c r="J52" s="197">
        <v>1.173</v>
      </c>
      <c r="K52" s="190"/>
      <c r="M52" s="192">
        <f t="shared" si="6"/>
        <v>1.2953367875647777E-2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125.011</v>
      </c>
      <c r="J53" s="201">
        <v>125.89400000000001</v>
      </c>
      <c r="K53" s="190"/>
      <c r="M53" s="192">
        <f t="shared" si="6"/>
        <v>7.0633784226988806E-3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126.298</v>
      </c>
      <c r="J54" s="207">
        <v>126.298</v>
      </c>
      <c r="K54" s="190"/>
      <c r="M54" s="192">
        <f t="shared" si="6"/>
        <v>0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1098.7950000000001</v>
      </c>
      <c r="J55" s="212">
        <v>1114.9169999999999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11.337999999999999</v>
      </c>
      <c r="J56" s="217">
        <v>11.459</v>
      </c>
      <c r="K56" s="190"/>
      <c r="M56" s="192">
        <f t="shared" si="6"/>
        <v>1.0672076203916074E-2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10.589</v>
      </c>
      <c r="J57" s="222">
        <v>10.723000000000001</v>
      </c>
      <c r="K57" s="190"/>
      <c r="M57" s="192">
        <f t="shared" si="6"/>
        <v>1.2654641609217143E-2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109.074</v>
      </c>
      <c r="J63" s="257">
        <v>109.116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103.07</v>
      </c>
      <c r="J64" s="212">
        <v>103.11</v>
      </c>
      <c r="K64" s="41"/>
      <c r="L64" s="42"/>
      <c r="M64" s="41"/>
      <c r="N64" s="265"/>
    </row>
    <row r="65" spans="1:14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105.438</v>
      </c>
      <c r="J65" s="212">
        <v>105.482</v>
      </c>
      <c r="K65" s="41"/>
      <c r="L65" s="42"/>
      <c r="M65" s="41"/>
      <c r="N65" s="265"/>
    </row>
    <row r="66" spans="1:14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103.51</v>
      </c>
      <c r="J66" s="212">
        <v>103.554</v>
      </c>
      <c r="K66" s="41"/>
      <c r="L66" s="42"/>
      <c r="M66" s="41"/>
      <c r="N66" s="276"/>
    </row>
    <row r="67" spans="1:14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105.081</v>
      </c>
      <c r="J67" s="212">
        <v>105.13</v>
      </c>
      <c r="K67" s="41"/>
      <c r="L67" s="42"/>
      <c r="M67" s="41"/>
      <c r="N67" s="278"/>
    </row>
    <row r="68" spans="1:14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107.702</v>
      </c>
      <c r="J68" s="212">
        <v>107.739</v>
      </c>
      <c r="K68" s="41"/>
      <c r="L68" s="42"/>
      <c r="M68" s="41"/>
      <c r="N68" s="278"/>
    </row>
    <row r="69" spans="1:14" ht="16.5" customHeight="1" thickTop="1" thickBot="1">
      <c r="B69" s="272">
        <f t="shared" si="7"/>
        <v>54</v>
      </c>
      <c r="C69" s="279" t="s">
        <v>102</v>
      </c>
      <c r="D69" s="274" t="s">
        <v>68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105.51600000000001</v>
      </c>
      <c r="J69" s="212">
        <v>105.583</v>
      </c>
      <c r="K69" s="41"/>
      <c r="L69" s="42"/>
      <c r="M69" s="41"/>
      <c r="N69" s="281"/>
    </row>
    <row r="70" spans="1:14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102.10299999999999</v>
      </c>
      <c r="J70" s="212">
        <v>102.137</v>
      </c>
      <c r="K70" s="41"/>
      <c r="L70" s="42"/>
      <c r="M70" s="41"/>
      <c r="N70" s="281"/>
    </row>
    <row r="71" spans="1:14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103.81100000000001</v>
      </c>
      <c r="J71" s="212">
        <v>103.84099999999999</v>
      </c>
      <c r="K71" s="41"/>
      <c r="L71" s="42"/>
      <c r="M71" s="41"/>
      <c r="N71" s="258"/>
    </row>
    <row r="72" spans="1:14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105.117</v>
      </c>
      <c r="J72" s="212">
        <v>105.16</v>
      </c>
      <c r="K72" s="41"/>
      <c r="L72" s="42"/>
      <c r="M72" s="41"/>
      <c r="N72" s="63"/>
    </row>
    <row r="73" spans="1:14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103.756</v>
      </c>
      <c r="J73" s="212">
        <v>103.798</v>
      </c>
      <c r="K73" s="41"/>
      <c r="L73" s="42"/>
      <c r="M73" s="41"/>
      <c r="N73" s="278"/>
    </row>
    <row r="74" spans="1:14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107.762</v>
      </c>
      <c r="J74" s="212">
        <v>107.81</v>
      </c>
      <c r="K74" s="41"/>
      <c r="L74" s="42"/>
      <c r="M74" s="41"/>
      <c r="N74" s="278"/>
    </row>
    <row r="75" spans="1:14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105.44799999999999</v>
      </c>
      <c r="J75" s="212">
        <v>105.483</v>
      </c>
      <c r="K75" s="32"/>
      <c r="L75" s="283"/>
      <c r="M75" s="32"/>
      <c r="N75" s="284"/>
    </row>
    <row r="76" spans="1:14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104.09399999999999</v>
      </c>
      <c r="J76" s="212">
        <v>104.123</v>
      </c>
      <c r="K76" s="41"/>
      <c r="L76" s="42"/>
      <c r="M76" s="41"/>
      <c r="N76" s="281"/>
    </row>
    <row r="77" spans="1:14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103.67100000000001</v>
      </c>
      <c r="J77" s="212">
        <v>103.714</v>
      </c>
      <c r="K77" s="41"/>
      <c r="L77" s="42"/>
      <c r="M77" s="41"/>
      <c r="N77" s="288"/>
    </row>
    <row r="78" spans="1:14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104.741</v>
      </c>
      <c r="J78" s="212">
        <v>104.77500000000001</v>
      </c>
      <c r="K78" s="41"/>
      <c r="L78" s="42"/>
      <c r="M78" s="41"/>
      <c r="N78" s="278"/>
    </row>
    <row r="79" spans="1:14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103.56100000000001</v>
      </c>
      <c r="J79" s="212">
        <v>103.608</v>
      </c>
      <c r="K79" s="41"/>
      <c r="L79" s="42"/>
      <c r="M79" s="41"/>
      <c r="N79" s="288"/>
    </row>
    <row r="80" spans="1:14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104.54300000000001</v>
      </c>
      <c r="J80" s="211">
        <v>104.58499999999999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105.82899999999999</v>
      </c>
      <c r="J81" s="212">
        <v>105.863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103.58199999999999</v>
      </c>
      <c r="J82" s="212">
        <v>103.629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103.387</v>
      </c>
      <c r="J83" s="212">
        <v>103.41800000000001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106.03100000000001</v>
      </c>
      <c r="J84" s="212">
        <v>106.069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102.852</v>
      </c>
      <c r="J85" s="95">
        <v>102.886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10.683</v>
      </c>
      <c r="J87" s="311">
        <v>10.686999999999999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103.84399999999999</v>
      </c>
      <c r="J88" s="316">
        <v>103.875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104.304</v>
      </c>
      <c r="J89" s="320">
        <v>104.346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105.422</v>
      </c>
      <c r="J90" s="320">
        <v>105.461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10.481999999999999</v>
      </c>
      <c r="J91" s="332">
        <v>10.486000000000001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100.589</v>
      </c>
      <c r="J93" s="342">
        <v>100.655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61.037999999999997</v>
      </c>
      <c r="J95" s="257">
        <v>61.122999999999998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68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102.014</v>
      </c>
      <c r="J98" s="50">
        <v>101.907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18.602</v>
      </c>
      <c r="J99" s="50">
        <v>18.608000000000001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312.88400000000001</v>
      </c>
      <c r="J100" s="50">
        <v>313.01900000000001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30.349</v>
      </c>
      <c r="J101" s="49">
        <v>30.280999999999999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2500.6840000000002</v>
      </c>
      <c r="J102" s="49">
        <v>2497.7579999999998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77.402000000000001</v>
      </c>
      <c r="J103" s="50">
        <v>77.367999999999995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57.74</v>
      </c>
      <c r="J104" s="50">
        <v>57.756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118.124</v>
      </c>
      <c r="J105" s="50">
        <v>118.29900000000001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104.43899999999999</v>
      </c>
      <c r="J106" s="374">
        <v>104.532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376" t="s">
        <v>141</v>
      </c>
      <c r="J108" s="376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156</v>
      </c>
      <c r="D109" s="379" t="s">
        <v>25</v>
      </c>
      <c r="E109" s="380">
        <v>1867429</v>
      </c>
      <c r="F109" s="253">
        <v>43228</v>
      </c>
      <c r="G109" s="381">
        <v>0.151</v>
      </c>
      <c r="H109" s="382">
        <v>11.95</v>
      </c>
      <c r="I109" s="383">
        <v>11.733000000000001</v>
      </c>
      <c r="J109" s="383">
        <v>11.733000000000001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157</v>
      </c>
      <c r="D110" s="379" t="s">
        <v>25</v>
      </c>
      <c r="E110" s="380">
        <v>735</v>
      </c>
      <c r="F110" s="253">
        <v>43228</v>
      </c>
      <c r="G110" s="381">
        <v>1.4E-2</v>
      </c>
      <c r="H110" s="382">
        <v>14.977</v>
      </c>
      <c r="I110" s="376" t="s">
        <v>141</v>
      </c>
      <c r="J110" s="376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158</v>
      </c>
      <c r="D111" s="379" t="s">
        <v>25</v>
      </c>
      <c r="E111" s="380">
        <v>39084</v>
      </c>
      <c r="F111" s="253">
        <v>43228</v>
      </c>
      <c r="G111" s="381">
        <v>0.23200000000000001</v>
      </c>
      <c r="H111" s="382">
        <v>13.451000000000001</v>
      </c>
      <c r="I111" s="383">
        <v>14.694000000000001</v>
      </c>
      <c r="J111" s="383">
        <v>14.707000000000001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159</v>
      </c>
      <c r="D112" s="386" t="s">
        <v>98</v>
      </c>
      <c r="E112" s="380">
        <v>39994</v>
      </c>
      <c r="F112" s="253">
        <v>43241</v>
      </c>
      <c r="G112" s="381">
        <v>0.29899999999999999</v>
      </c>
      <c r="H112" s="382">
        <v>14.146000000000001</v>
      </c>
      <c r="I112" s="383">
        <v>16.283000000000001</v>
      </c>
      <c r="J112" s="383">
        <v>16.297999999999998</v>
      </c>
      <c r="K112" s="41"/>
      <c r="L112" s="42"/>
      <c r="M112" s="41"/>
      <c r="N112" s="89"/>
    </row>
    <row r="113" spans="1:14" s="8" customFormat="1" ht="15.75" customHeight="1" thickTop="1" thickBot="1">
      <c r="A113" s="10"/>
      <c r="B113" s="377">
        <f t="shared" si="10"/>
        <v>94</v>
      </c>
      <c r="C113" s="385" t="s">
        <v>160</v>
      </c>
      <c r="D113" s="379" t="s">
        <v>98</v>
      </c>
      <c r="E113" s="380">
        <v>40848</v>
      </c>
      <c r="F113" s="253">
        <v>43241</v>
      </c>
      <c r="G113" s="381">
        <v>0.24</v>
      </c>
      <c r="H113" s="382">
        <v>12.407</v>
      </c>
      <c r="I113" s="383">
        <v>14.02</v>
      </c>
      <c r="J113" s="383">
        <v>14.032</v>
      </c>
      <c r="K113" s="41"/>
      <c r="L113" s="42"/>
      <c r="M113" s="41"/>
      <c r="N113" s="89"/>
    </row>
    <row r="114" spans="1:14" s="8" customFormat="1" ht="16.5" customHeight="1" thickTop="1" thickBot="1">
      <c r="A114" s="10"/>
      <c r="B114" s="377">
        <f t="shared" si="10"/>
        <v>95</v>
      </c>
      <c r="C114" s="387" t="s">
        <v>161</v>
      </c>
      <c r="D114" s="386" t="s">
        <v>68</v>
      </c>
      <c r="E114" s="380">
        <v>39175</v>
      </c>
      <c r="F114" s="253">
        <v>43222</v>
      </c>
      <c r="G114" s="381">
        <v>4.5140000000000002</v>
      </c>
      <c r="H114" s="382">
        <v>147.89599999999999</v>
      </c>
      <c r="I114" s="383">
        <v>158.68700000000001</v>
      </c>
      <c r="J114" s="383">
        <v>158.749</v>
      </c>
      <c r="K114" s="41"/>
      <c r="L114" s="42"/>
      <c r="M114" s="41"/>
      <c r="N114" s="89"/>
    </row>
    <row r="115" spans="1:14" s="8" customFormat="1" ht="16.5" customHeight="1" thickTop="1" thickBot="1">
      <c r="A115" s="10"/>
      <c r="B115" s="377">
        <f t="shared" si="10"/>
        <v>96</v>
      </c>
      <c r="C115" s="388" t="s">
        <v>162</v>
      </c>
      <c r="D115" s="386" t="s">
        <v>68</v>
      </c>
      <c r="E115" s="380">
        <v>39175</v>
      </c>
      <c r="F115" s="253">
        <v>43222</v>
      </c>
      <c r="G115" s="389">
        <v>3.7869999999999999</v>
      </c>
      <c r="H115" s="382">
        <v>141.06800000000001</v>
      </c>
      <c r="I115" s="383">
        <v>148.114</v>
      </c>
      <c r="J115" s="383">
        <v>148.18700000000001</v>
      </c>
      <c r="K115" s="41"/>
      <c r="L115" s="42"/>
      <c r="M115" s="41"/>
      <c r="N115" s="89"/>
    </row>
    <row r="116" spans="1:14" s="86" customFormat="1" ht="16.5" customHeight="1" thickTop="1" thickBot="1">
      <c r="B116" s="377">
        <f t="shared" si="10"/>
        <v>97</v>
      </c>
      <c r="C116" s="390" t="s">
        <v>163</v>
      </c>
      <c r="D116" s="391" t="s">
        <v>29</v>
      </c>
      <c r="E116" s="380">
        <v>40708</v>
      </c>
      <c r="F116" s="253">
        <v>43245</v>
      </c>
      <c r="G116" s="392">
        <v>0.11</v>
      </c>
      <c r="H116" s="382">
        <v>8.8889999999999993</v>
      </c>
      <c r="I116" s="382">
        <v>9.1649999999999991</v>
      </c>
      <c r="J116" s="382">
        <v>9.1519999999999992</v>
      </c>
      <c r="K116" s="41"/>
      <c r="L116" s="42"/>
      <c r="M116" s="41"/>
      <c r="N116" s="89"/>
    </row>
    <row r="117" spans="1:14" ht="16.5" customHeight="1" thickTop="1" thickBot="1">
      <c r="B117" s="377">
        <f t="shared" si="10"/>
        <v>98</v>
      </c>
      <c r="C117" s="393" t="s">
        <v>164</v>
      </c>
      <c r="D117" s="252" t="s">
        <v>16</v>
      </c>
      <c r="E117" s="380">
        <v>39699</v>
      </c>
      <c r="F117" s="253">
        <v>43235</v>
      </c>
      <c r="G117" s="392">
        <v>3.415</v>
      </c>
      <c r="H117" s="382">
        <v>109.614</v>
      </c>
      <c r="I117" s="383">
        <v>124.675</v>
      </c>
      <c r="J117" s="383">
        <v>124.176</v>
      </c>
      <c r="K117" s="41"/>
      <c r="L117" s="42"/>
      <c r="M117" s="41"/>
      <c r="N117" s="89"/>
    </row>
    <row r="118" spans="1:14" ht="16.5" customHeight="1" thickTop="1" thickBot="1">
      <c r="B118" s="377">
        <f t="shared" si="10"/>
        <v>99</v>
      </c>
      <c r="C118" s="385" t="s">
        <v>165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87.335999999999999</v>
      </c>
      <c r="J118" s="383">
        <v>86.795000000000002</v>
      </c>
      <c r="K118" s="41"/>
      <c r="L118" s="41"/>
      <c r="M118" s="42"/>
      <c r="N118" s="41"/>
    </row>
    <row r="119" spans="1:14" ht="16.5" customHeight="1" thickTop="1" thickBot="1">
      <c r="A119" s="10" t="s">
        <v>76</v>
      </c>
      <c r="B119" s="377">
        <f t="shared" si="10"/>
        <v>100</v>
      </c>
      <c r="C119" s="385" t="s">
        <v>166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89.337999999999994</v>
      </c>
      <c r="J119" s="382">
        <v>88.734999999999999</v>
      </c>
      <c r="K119" s="41"/>
      <c r="L119" s="41"/>
      <c r="M119" s="42"/>
      <c r="N119" s="41"/>
    </row>
    <row r="120" spans="1:14" s="86" customFormat="1" ht="16.5" customHeight="1" thickTop="1">
      <c r="B120" s="377">
        <f t="shared" si="10"/>
        <v>101</v>
      </c>
      <c r="C120" s="398" t="s">
        <v>167</v>
      </c>
      <c r="D120" s="399" t="s">
        <v>133</v>
      </c>
      <c r="E120" s="400">
        <v>40910</v>
      </c>
      <c r="F120" s="253">
        <v>43248</v>
      </c>
      <c r="G120" s="401">
        <v>3.6440000000000001</v>
      </c>
      <c r="H120" s="382">
        <v>96.888000000000005</v>
      </c>
      <c r="I120" s="382">
        <v>100.068</v>
      </c>
      <c r="J120" s="382">
        <v>99.93</v>
      </c>
      <c r="K120" s="402"/>
      <c r="L120" s="403"/>
      <c r="M120" s="402"/>
      <c r="N120" s="404"/>
    </row>
    <row r="121" spans="1:14" ht="16.5" customHeight="1">
      <c r="B121" s="377">
        <f t="shared" si="10"/>
        <v>102</v>
      </c>
      <c r="C121" s="405" t="s">
        <v>168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110.602</v>
      </c>
      <c r="J121" s="383">
        <v>110.627</v>
      </c>
      <c r="K121" s="408"/>
      <c r="L121" s="409"/>
      <c r="M121" s="408"/>
      <c r="N121" s="410"/>
    </row>
    <row r="122" spans="1:14" ht="16.5" customHeight="1">
      <c r="B122" s="377">
        <f t="shared" si="10"/>
        <v>103</v>
      </c>
      <c r="C122" s="411" t="s">
        <v>169</v>
      </c>
      <c r="D122" s="289" t="s">
        <v>16</v>
      </c>
      <c r="E122" s="412">
        <v>42388</v>
      </c>
      <c r="F122" s="394">
        <v>43236</v>
      </c>
      <c r="G122" s="255">
        <v>1.829</v>
      </c>
      <c r="H122" s="383">
        <v>96.245999999999995</v>
      </c>
      <c r="I122" s="383">
        <v>96.847999999999999</v>
      </c>
      <c r="J122" s="383">
        <v>96.542000000000002</v>
      </c>
      <c r="K122" s="408"/>
      <c r="L122" s="409"/>
      <c r="M122" s="408"/>
      <c r="N122" s="410"/>
    </row>
    <row r="123" spans="1:14" ht="16.5" customHeight="1">
      <c r="B123" s="377">
        <f t="shared" si="10"/>
        <v>104</v>
      </c>
      <c r="C123" s="411" t="s">
        <v>170</v>
      </c>
      <c r="D123" s="289" t="s">
        <v>29</v>
      </c>
      <c r="E123" s="412">
        <v>42741</v>
      </c>
      <c r="F123" s="413" t="s">
        <v>136</v>
      </c>
      <c r="G123" s="414" t="s">
        <v>136</v>
      </c>
      <c r="H123" s="415">
        <v>10.031000000000001</v>
      </c>
      <c r="I123" s="383">
        <v>10.317</v>
      </c>
      <c r="J123" s="383">
        <v>10.329000000000001</v>
      </c>
      <c r="K123" s="416"/>
      <c r="L123" s="409"/>
      <c r="M123" s="416"/>
      <c r="N123" s="410"/>
    </row>
    <row r="124" spans="1:14" ht="16.5" customHeight="1">
      <c r="B124" s="417">
        <f t="shared" si="10"/>
        <v>105</v>
      </c>
      <c r="C124" s="418" t="s">
        <v>171</v>
      </c>
      <c r="D124" s="419" t="s">
        <v>118</v>
      </c>
      <c r="E124" s="420">
        <v>43087</v>
      </c>
      <c r="F124" s="421" t="s">
        <v>136</v>
      </c>
      <c r="G124" s="422" t="s">
        <v>136</v>
      </c>
      <c r="H124" s="382">
        <v>100.008</v>
      </c>
      <c r="I124" s="382">
        <v>102.446</v>
      </c>
      <c r="J124" s="382">
        <v>102.339</v>
      </c>
      <c r="K124" s="423"/>
      <c r="L124" s="424"/>
      <c r="M124" s="423"/>
      <c r="N124" s="425"/>
    </row>
    <row r="125" spans="1:14" ht="16.5" customHeight="1" thickBot="1">
      <c r="B125" s="426">
        <f t="shared" si="10"/>
        <v>106</v>
      </c>
      <c r="C125" s="427" t="s">
        <v>172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4">
        <v>164.124</v>
      </c>
      <c r="J125" s="374">
        <v>164.291</v>
      </c>
      <c r="K125" s="432"/>
      <c r="L125" s="433"/>
      <c r="M125" s="434"/>
      <c r="N125" s="433"/>
    </row>
    <row r="126" spans="1:14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4" ht="16.5" customHeight="1" thickTop="1" thickBot="1">
      <c r="B127" s="417">
        <v>107</v>
      </c>
      <c r="C127" s="435" t="s">
        <v>174</v>
      </c>
      <c r="D127" s="379" t="s">
        <v>38</v>
      </c>
      <c r="E127" s="380">
        <v>40630</v>
      </c>
      <c r="F127" s="394">
        <v>43250</v>
      </c>
      <c r="G127" s="436">
        <v>1.8959999999999999</v>
      </c>
      <c r="H127" s="437">
        <v>102.77200000000001</v>
      </c>
      <c r="I127" s="438">
        <v>111.68600000000001</v>
      </c>
      <c r="J127" s="438">
        <v>113.697</v>
      </c>
      <c r="K127" s="190" t="s">
        <v>79</v>
      </c>
      <c r="M127" s="182">
        <f>+(J127-I127)/I127</f>
        <v>1.8005837795247351E-2</v>
      </c>
    </row>
    <row r="128" spans="1:14" ht="16.5" customHeight="1" thickTop="1" thickBot="1">
      <c r="B128" s="417">
        <f>B127+1</f>
        <v>108</v>
      </c>
      <c r="C128" s="439" t="s">
        <v>175</v>
      </c>
      <c r="D128" s="440" t="s">
        <v>176</v>
      </c>
      <c r="E128" s="441">
        <v>40543</v>
      </c>
      <c r="F128" s="442">
        <v>43245</v>
      </c>
      <c r="G128" s="443">
        <v>0.996</v>
      </c>
      <c r="H128" s="382">
        <v>109.363</v>
      </c>
      <c r="I128" s="382">
        <v>112.746</v>
      </c>
      <c r="J128" s="382">
        <v>112.99299999999999</v>
      </c>
      <c r="K128" s="181" t="s">
        <v>66</v>
      </c>
      <c r="M128" s="182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5" t="s">
        <v>177</v>
      </c>
      <c r="D129" s="444" t="s">
        <v>176</v>
      </c>
      <c r="E129" s="396">
        <v>40543</v>
      </c>
      <c r="F129" s="442">
        <v>43245</v>
      </c>
      <c r="G129" s="445">
        <v>0.83299999999999996</v>
      </c>
      <c r="H129" s="382">
        <v>108.645</v>
      </c>
      <c r="I129" s="382">
        <v>121.619</v>
      </c>
      <c r="J129" s="382">
        <v>122.752</v>
      </c>
      <c r="K129" s="181" t="s">
        <v>66</v>
      </c>
      <c r="M129" s="182">
        <f t="shared" ref="M129:M134" si="12">+(J129-I129)/I129</f>
        <v>9.3159785888717681E-3</v>
      </c>
    </row>
    <row r="130" spans="1:14" ht="16.5" customHeight="1" thickTop="1" thickBot="1">
      <c r="B130" s="417">
        <f t="shared" si="11"/>
        <v>110</v>
      </c>
      <c r="C130" s="446" t="s">
        <v>178</v>
      </c>
      <c r="D130" s="379" t="s">
        <v>20</v>
      </c>
      <c r="E130" s="396">
        <v>38671</v>
      </c>
      <c r="F130" s="442">
        <v>43241</v>
      </c>
      <c r="G130" s="443">
        <v>1.4370000000000001</v>
      </c>
      <c r="H130" s="447">
        <v>199.619</v>
      </c>
      <c r="I130" s="447">
        <v>208.00399999999999</v>
      </c>
      <c r="J130" s="447">
        <v>209.01400000000001</v>
      </c>
      <c r="K130" s="185" t="s">
        <v>69</v>
      </c>
      <c r="M130" s="182">
        <f t="shared" si="12"/>
        <v>4.8556758523875471E-3</v>
      </c>
    </row>
    <row r="131" spans="1:14" ht="16.5" customHeight="1" thickTop="1" thickBot="1">
      <c r="B131" s="417">
        <f t="shared" si="11"/>
        <v>111</v>
      </c>
      <c r="C131" s="446" t="s">
        <v>179</v>
      </c>
      <c r="D131" s="379" t="s">
        <v>20</v>
      </c>
      <c r="E131" s="396">
        <v>38671</v>
      </c>
      <c r="F131" s="442">
        <v>43241</v>
      </c>
      <c r="G131" s="401">
        <v>1.6950000000000001</v>
      </c>
      <c r="H131" s="382">
        <v>184.55799999999999</v>
      </c>
      <c r="I131" s="438">
        <v>188.55799999999999</v>
      </c>
      <c r="J131" s="438">
        <v>189.20099999999999</v>
      </c>
      <c r="K131" s="89" t="s">
        <v>69</v>
      </c>
      <c r="L131" s="41"/>
      <c r="M131" s="42">
        <f t="shared" si="12"/>
        <v>3.4100913246852466E-3</v>
      </c>
      <c r="N131" s="41"/>
    </row>
    <row r="132" spans="1:14" s="8" customFormat="1" ht="16.5" customHeight="1" thickTop="1" thickBot="1">
      <c r="A132" s="10"/>
      <c r="B132" s="417">
        <f t="shared" si="11"/>
        <v>112</v>
      </c>
      <c r="C132" s="378" t="s">
        <v>180</v>
      </c>
      <c r="D132" s="379" t="s">
        <v>20</v>
      </c>
      <c r="E132" s="396">
        <v>38671</v>
      </c>
      <c r="F132" s="442">
        <v>43241</v>
      </c>
      <c r="G132" s="401">
        <v>3.6469999999999998</v>
      </c>
      <c r="H132" s="382">
        <v>158.43600000000001</v>
      </c>
      <c r="I132" s="438">
        <v>163.63999999999999</v>
      </c>
      <c r="J132" s="438">
        <v>164.22499999999999</v>
      </c>
      <c r="K132" s="89" t="s">
        <v>69</v>
      </c>
      <c r="L132" s="41"/>
      <c r="M132" s="42">
        <f t="shared" si="12"/>
        <v>3.5749205573209972E-3</v>
      </c>
      <c r="N132" s="41"/>
    </row>
    <row r="133" spans="1:14" s="8" customFormat="1" ht="16.5" customHeight="1" thickTop="1" thickBot="1">
      <c r="A133" s="10"/>
      <c r="B133" s="417">
        <f t="shared" si="11"/>
        <v>113</v>
      </c>
      <c r="C133" s="385" t="s">
        <v>181</v>
      </c>
      <c r="D133" s="379" t="s">
        <v>20</v>
      </c>
      <c r="E133" s="396">
        <v>40014</v>
      </c>
      <c r="F133" s="448" t="s">
        <v>182</v>
      </c>
      <c r="G133" s="397" t="s">
        <v>182</v>
      </c>
      <c r="H133" s="382">
        <v>21.015000000000001</v>
      </c>
      <c r="I133" s="438">
        <v>24.521000000000001</v>
      </c>
      <c r="J133" s="438">
        <v>24.71</v>
      </c>
      <c r="K133" s="185" t="s">
        <v>69</v>
      </c>
      <c r="M133" s="182">
        <f t="shared" si="12"/>
        <v>7.707679132172426E-3</v>
      </c>
    </row>
    <row r="134" spans="1:14" s="8" customFormat="1" ht="16.5" customHeight="1" thickTop="1" thickBot="1">
      <c r="A134" s="10"/>
      <c r="B134" s="417">
        <f t="shared" si="11"/>
        <v>114</v>
      </c>
      <c r="C134" s="385" t="s">
        <v>183</v>
      </c>
      <c r="D134" s="379" t="s">
        <v>20</v>
      </c>
      <c r="E134" s="396">
        <v>40455</v>
      </c>
      <c r="F134" s="407" t="s">
        <v>182</v>
      </c>
      <c r="G134" s="397" t="s">
        <v>182</v>
      </c>
      <c r="H134" s="382">
        <v>136.19</v>
      </c>
      <c r="I134" s="438">
        <v>144.93100000000001</v>
      </c>
      <c r="J134" s="438">
        <v>145.661</v>
      </c>
      <c r="K134" s="185" t="s">
        <v>69</v>
      </c>
      <c r="M134" s="182">
        <f t="shared" si="12"/>
        <v>5.0368796185770448E-3</v>
      </c>
    </row>
    <row r="135" spans="1:14" s="8" customFormat="1" ht="16.5" customHeight="1" thickTop="1" thickBot="1">
      <c r="A135" s="10"/>
      <c r="B135" s="417">
        <f t="shared" si="11"/>
        <v>115</v>
      </c>
      <c r="C135" s="385" t="s">
        <v>184</v>
      </c>
      <c r="D135" s="379" t="s">
        <v>185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38">
        <v>128.917</v>
      </c>
      <c r="J135" s="438">
        <v>129.74100000000001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7">
        <f t="shared" si="11"/>
        <v>116</v>
      </c>
      <c r="C136" s="398" t="s">
        <v>186</v>
      </c>
      <c r="D136" s="399" t="s">
        <v>133</v>
      </c>
      <c r="E136" s="449">
        <v>40147</v>
      </c>
      <c r="F136" s="407">
        <v>41418</v>
      </c>
      <c r="G136" s="401" t="s">
        <v>187</v>
      </c>
      <c r="H136" s="382">
        <v>8826.2090000000007</v>
      </c>
      <c r="I136" s="438">
        <v>9643.4390000000003</v>
      </c>
      <c r="J136" s="438">
        <v>9581.7520000000004</v>
      </c>
      <c r="K136" s="450" t="s">
        <v>69</v>
      </c>
      <c r="L136" s="451"/>
      <c r="M136" s="452">
        <f t="shared" ref="M136" si="13">+(J136-I136)/I136</f>
        <v>-6.3967843836622903E-3</v>
      </c>
      <c r="N136" s="451"/>
    </row>
    <row r="137" spans="1:14" s="8" customFormat="1" ht="16.5" customHeight="1" thickTop="1" thickBot="1">
      <c r="A137" s="10"/>
      <c r="B137" s="417">
        <f t="shared" si="11"/>
        <v>117</v>
      </c>
      <c r="C137" s="398" t="s">
        <v>188</v>
      </c>
      <c r="D137" s="399" t="s">
        <v>133</v>
      </c>
      <c r="E137" s="453">
        <v>41984</v>
      </c>
      <c r="F137" s="454" t="s">
        <v>182</v>
      </c>
      <c r="G137" s="455" t="s">
        <v>182</v>
      </c>
      <c r="H137" s="456">
        <v>83.087000000000003</v>
      </c>
      <c r="I137" s="457">
        <v>76.751000000000005</v>
      </c>
      <c r="J137" s="457">
        <v>76.373000000000005</v>
      </c>
      <c r="K137" s="185" t="s">
        <v>69</v>
      </c>
      <c r="M137" s="182">
        <f>+(J137-I137)/I137</f>
        <v>-4.9250172636187165E-3</v>
      </c>
    </row>
    <row r="138" spans="1:14" s="8" customFormat="1" ht="16.5" customHeight="1" thickTop="1">
      <c r="A138" s="10"/>
      <c r="B138" s="417">
        <f t="shared" si="11"/>
        <v>118</v>
      </c>
      <c r="C138" s="458" t="s">
        <v>189</v>
      </c>
      <c r="D138" s="406" t="s">
        <v>60</v>
      </c>
      <c r="E138" s="459">
        <v>42170</v>
      </c>
      <c r="F138" s="442">
        <v>43235</v>
      </c>
      <c r="G138" s="460">
        <v>15.347</v>
      </c>
      <c r="H138" s="382">
        <v>984.26099999999997</v>
      </c>
      <c r="I138" s="382">
        <v>1055.202</v>
      </c>
      <c r="J138" s="382">
        <v>1058.3019999999999</v>
      </c>
      <c r="K138" s="185"/>
      <c r="M138" s="192">
        <f t="shared" ref="M138:M142" si="14">+(J138-I138)/I138</f>
        <v>2.9378261223916456E-3</v>
      </c>
    </row>
    <row r="139" spans="1:14" s="8" customFormat="1" ht="16.5" customHeight="1">
      <c r="A139" s="10"/>
      <c r="B139" s="417">
        <f t="shared" si="11"/>
        <v>119</v>
      </c>
      <c r="C139" s="461" t="s">
        <v>190</v>
      </c>
      <c r="D139" s="406" t="s">
        <v>10</v>
      </c>
      <c r="E139" s="400">
        <v>42352</v>
      </c>
      <c r="F139" s="442">
        <v>43245</v>
      </c>
      <c r="G139" s="460">
        <v>89.22</v>
      </c>
      <c r="H139" s="382">
        <v>5490.8450000000003</v>
      </c>
      <c r="I139" s="382">
        <v>5992.7849999999999</v>
      </c>
      <c r="J139" s="382">
        <v>6036.5969999999998</v>
      </c>
      <c r="K139" s="185"/>
      <c r="M139" s="192">
        <f t="shared" si="14"/>
        <v>7.3107912264497891E-3</v>
      </c>
    </row>
    <row r="140" spans="1:14" s="8" customFormat="1" ht="16.5" customHeight="1">
      <c r="A140" s="10"/>
      <c r="B140" s="417">
        <f t="shared" si="11"/>
        <v>120</v>
      </c>
      <c r="C140" s="462" t="s">
        <v>191</v>
      </c>
      <c r="D140" s="463" t="s">
        <v>29</v>
      </c>
      <c r="E140" s="464">
        <v>42580</v>
      </c>
      <c r="F140" s="442">
        <v>43245</v>
      </c>
      <c r="G140" s="397">
        <v>119.161</v>
      </c>
      <c r="H140" s="382">
        <v>4974.7240000000002</v>
      </c>
      <c r="I140" s="465">
        <v>5224.7979999999998</v>
      </c>
      <c r="J140" s="465">
        <v>5267.134</v>
      </c>
      <c r="K140" s="466"/>
      <c r="L140" s="467"/>
      <c r="M140" s="468">
        <f t="shared" si="14"/>
        <v>8.1028969923813785E-3</v>
      </c>
      <c r="N140" s="467"/>
    </row>
    <row r="141" spans="1:14" s="8" customFormat="1" ht="16.5" customHeight="1">
      <c r="A141" s="10"/>
      <c r="B141" s="417">
        <f t="shared" si="11"/>
        <v>121</v>
      </c>
      <c r="C141" s="469" t="s">
        <v>192</v>
      </c>
      <c r="D141" s="470" t="s">
        <v>38</v>
      </c>
      <c r="E141" s="471">
        <v>42920</v>
      </c>
      <c r="F141" s="394">
        <v>43250</v>
      </c>
      <c r="G141" s="436">
        <v>0.57999999999999996</v>
      </c>
      <c r="H141" s="382">
        <v>101.33499999999999</v>
      </c>
      <c r="I141" s="465">
        <v>91.706000000000003</v>
      </c>
      <c r="J141" s="465">
        <v>93.935000000000002</v>
      </c>
      <c r="K141" s="472"/>
      <c r="L141" s="473"/>
      <c r="M141" s="474">
        <f t="shared" si="14"/>
        <v>2.4305934180969612E-2</v>
      </c>
      <c r="N141" s="473"/>
    </row>
    <row r="142" spans="1:14" s="8" customFormat="1" ht="16.5" customHeight="1" thickBot="1">
      <c r="A142" s="10"/>
      <c r="B142" s="417">
        <f t="shared" si="11"/>
        <v>122</v>
      </c>
      <c r="C142" s="461" t="s">
        <v>193</v>
      </c>
      <c r="D142" s="406" t="s">
        <v>10</v>
      </c>
      <c r="E142" s="475">
        <v>43416</v>
      </c>
      <c r="F142" s="394" t="s">
        <v>136</v>
      </c>
      <c r="G142" s="436" t="s">
        <v>136</v>
      </c>
      <c r="H142" s="476" t="s">
        <v>136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195</v>
      </c>
      <c r="D144" s="338" t="s">
        <v>131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122.577</v>
      </c>
      <c r="J144" s="484">
        <v>122.346</v>
      </c>
      <c r="K144" s="226" t="s">
        <v>69</v>
      </c>
      <c r="L144" s="32"/>
      <c r="M144" s="485">
        <f>+(J144-I144)/I144</f>
        <v>-1.8845297241733322E-3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197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11974.048000000001</v>
      </c>
      <c r="J146" s="491">
        <v>12093.578</v>
      </c>
      <c r="K146" s="185" t="s">
        <v>69</v>
      </c>
      <c r="M146" s="182">
        <f>+(J146-I146)/I146</f>
        <v>9.9824219846119562E-3</v>
      </c>
    </row>
    <row r="147" spans="1:13" s="492" customFormat="1" ht="21.75" customHeight="1" thickTop="1">
      <c r="B147" s="493" t="s">
        <v>198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199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3" t="s">
        <v>200</v>
      </c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201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4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4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4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4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4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4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4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4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4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4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4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4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</row>
    <row r="509" spans="1:14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</row>
    <row r="510" spans="1:14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</row>
    <row r="511" spans="1:14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</row>
    <row r="512" spans="1:14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</row>
    <row r="513" spans="1:14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</row>
    <row r="514" spans="1:14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</row>
    <row r="515" spans="1:14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</row>
    <row r="516" spans="1:14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</row>
    <row r="517" spans="1:14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</row>
    <row r="518" spans="1:14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</row>
    <row r="519" spans="1:14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</row>
    <row r="520" spans="1:14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</row>
    <row r="521" spans="1:14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</row>
    <row r="522" spans="1:14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</row>
    <row r="523" spans="1:14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</row>
    <row r="524" spans="1:14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</row>
    <row r="525" spans="1:14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</row>
    <row r="526" spans="1:14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</row>
    <row r="527" spans="1:14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</row>
    <row r="528" spans="1:14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</row>
    <row r="529" spans="1:14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</row>
    <row r="530" spans="1:14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</row>
    <row r="531" spans="1:14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</row>
    <row r="532" spans="1:14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</row>
    <row r="533" spans="1:14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</row>
    <row r="534" spans="1:14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</row>
    <row r="535" spans="1:14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</row>
    <row r="536" spans="1:14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</row>
    <row r="537" spans="1:14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</row>
    <row r="538" spans="1:14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</row>
    <row r="539" spans="1:14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</row>
    <row r="540" spans="1:14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</row>
    <row r="541" spans="1:14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</row>
    <row r="542" spans="1:14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</row>
    <row r="543" spans="1:14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</row>
    <row r="544" spans="1:14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</row>
    <row r="545" spans="1:14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</row>
    <row r="546" spans="1:14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</row>
    <row r="547" spans="1:14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</row>
    <row r="548" spans="1:14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</row>
    <row r="549" spans="1:14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</row>
    <row r="550" spans="1:14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</row>
    <row r="551" spans="1:14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</row>
    <row r="552" spans="1:14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</row>
    <row r="553" spans="1:14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</row>
    <row r="554" spans="1:14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</row>
    <row r="555" spans="1:14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</row>
    <row r="556" spans="1:14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</row>
    <row r="557" spans="1:14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</row>
    <row r="558" spans="1:14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</row>
    <row r="559" spans="1:14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</row>
    <row r="560" spans="1:14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</row>
    <row r="561" spans="1:14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</row>
    <row r="562" spans="1:14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</row>
    <row r="563" spans="1:14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</row>
    <row r="577" spans="2:14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10-12-2018</vt:lpstr>
      <vt:lpstr>'10-12-2018'!Zone_d_impression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2018-12-10T14:17:50Z</dcterms:created>
  <dcterms:modified xsi:type="dcterms:W3CDTF">2018-12-10T14:20:00Z</dcterms:modified>
</cp:coreProperties>
</file>