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0-09-2018" sheetId="1" r:id="rId1"/>
  </sheets>
  <definedNames>
    <definedName name="_xlnm._FilterDatabase" localSheetId="0" hidden="1">'10-09-2018'!$D$1:$D$591</definedName>
    <definedName name="_xlnm.Print_Area" localSheetId="0">'10-09-2018'!$B$1:$N$144</definedName>
  </definedNames>
  <calcPr calcId="124519"/>
</workbook>
</file>

<file path=xl/calcChain.xml><?xml version="1.0" encoding="utf-8"?>
<calcChain xmlns="http://schemas.openxmlformats.org/spreadsheetml/2006/main">
  <c r="M144" i="1"/>
  <c r="M142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08"/>
  <c r="B95"/>
  <c r="B96" s="1"/>
  <c r="B97" s="1"/>
  <c r="B98" s="1"/>
  <c r="B99" s="1"/>
  <c r="B100" s="1"/>
  <c r="B101" s="1"/>
  <c r="B102" s="1"/>
  <c r="B103" s="1"/>
  <c r="B104" s="1"/>
  <c r="B105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<sst xmlns="http://schemas.openxmlformats.org/spreadsheetml/2006/main" count="330" uniqueCount="196">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</sst>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2" xfId="2" applyNumberFormat="1" applyFont="1" applyFill="1" applyBorder="1"/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vertical="center"/>
    </xf>
    <xf numFmtId="165" fontId="9" fillId="0" borderId="200" xfId="2" applyNumberFormat="1" applyFont="1" applyFill="1" applyBorder="1" applyAlignment="1">
      <alignment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215" xfId="2" applyFont="1" applyBorder="1"/>
    <xf numFmtId="0" fontId="6" fillId="0" borderId="212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15" fillId="2" borderId="212" xfId="2" applyFont="1" applyFill="1" applyBorder="1" applyAlignment="1">
      <alignment vertical="center"/>
    </xf>
    <xf numFmtId="0" fontId="15" fillId="2" borderId="212" xfId="3" applyFont="1" applyFill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4" fontId="2" fillId="9" borderId="104" xfId="2" applyNumberFormat="1" applyFont="1" applyFill="1" applyBorder="1" applyAlignment="1">
      <alignment vertical="center"/>
    </xf>
    <xf numFmtId="0" fontId="2" fillId="0" borderId="104" xfId="2" applyBorder="1"/>
    <xf numFmtId="10" fontId="4" fillId="0" borderId="237" xfId="2" applyNumberFormat="1" applyFont="1" applyBorder="1"/>
    <xf numFmtId="0" fontId="6" fillId="0" borderId="238" xfId="2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12" xfId="3" applyFont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6" borderId="228" xfId="2" applyFont="1" applyFill="1" applyBorder="1" applyAlignment="1">
      <alignment horizontal="right" vertical="center"/>
    </xf>
    <xf numFmtId="0" fontId="2" fillId="0" borderId="228" xfId="2" applyBorder="1" applyAlignment="1">
      <alignment horizontal="right"/>
    </xf>
    <xf numFmtId="10" fontId="4" fillId="0" borderId="228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0" xfId="2" applyFont="1" applyFill="1" applyBorder="1" applyAlignment="1">
      <alignment horizontal="center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70" fontId="9" fillId="2" borderId="27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showWhiteSpace="0" topLeftCell="A31" workbookViewId="0">
      <selection activeCell="P38" sqref="P38"/>
    </sheetView>
  </sheetViews>
  <sheetFormatPr baseColWidth="10" defaultColWidth="11.42578125" defaultRowHeight="15"/>
  <cols>
    <col min="1" max="1" width="3.5703125" style="10" customWidth="1"/>
    <col min="2" max="2" width="4.5703125" style="491" customWidth="1"/>
    <col min="3" max="3" width="38.140625" style="485" customWidth="1"/>
    <col min="4" max="4" width="30.85546875" style="485" customWidth="1"/>
    <col min="5" max="5" width="11.7109375" style="486" customWidth="1"/>
    <col min="6" max="6" width="10.28515625" style="486" customWidth="1"/>
    <col min="7" max="7" width="10.5703125" style="486" customWidth="1"/>
    <col min="8" max="8" width="11.7109375" style="487" customWidth="1"/>
    <col min="9" max="9" width="13.28515625" style="487" customWidth="1"/>
    <col min="10" max="10" width="13.5703125" style="48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176.19800000000001</v>
      </c>
      <c r="J6" s="40">
        <v>176.26900000000001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119.765</v>
      </c>
      <c r="J7" s="50">
        <v>119.815</v>
      </c>
      <c r="K7" s="41"/>
      <c r="L7" s="41"/>
      <c r="M7" s="42"/>
      <c r="N7" s="41"/>
    </row>
    <row r="8" spans="2:17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102.05</v>
      </c>
      <c r="J8" s="50">
        <v>102.089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104.873</v>
      </c>
      <c r="J9" s="50">
        <v>104.923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105.40900000000001</v>
      </c>
      <c r="J10" s="50">
        <v>105.449</v>
      </c>
      <c r="K10" s="41"/>
      <c r="L10" s="41"/>
      <c r="M10" s="42"/>
      <c r="N10" s="41"/>
    </row>
    <row r="11" spans="2:17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7" ht="18" customHeight="1" thickTop="1" thickBot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15.724</v>
      </c>
      <c r="J12" s="75">
        <v>15.728999999999999</v>
      </c>
      <c r="K12" s="41"/>
      <c r="L12" s="41"/>
      <c r="M12" s="42"/>
      <c r="N12" s="41"/>
    </row>
    <row r="13" spans="2:17" s="83" customFormat="1" ht="18" customHeight="1" thickTop="1" thickBot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115.03100000000001</v>
      </c>
      <c r="J13" s="49">
        <v>115.07299999999999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Top="1" thickBot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  <c r="Q14" s="41"/>
    </row>
    <row r="15" spans="2:17" ht="17.25" customHeight="1" thickTop="1" thickBot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103.592</v>
      </c>
      <c r="J15" s="92">
        <v>103.636</v>
      </c>
      <c r="K15" s="41"/>
      <c r="L15" s="41"/>
      <c r="M15" s="42"/>
      <c r="N15" s="41"/>
    </row>
    <row r="16" spans="2:17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7" ht="18" customHeight="1" thickTop="1" thickBot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1.5680000000000001</v>
      </c>
      <c r="I17" s="98">
        <v>1.6180000000000001</v>
      </c>
      <c r="J17" s="98">
        <v>1.62</v>
      </c>
      <c r="K17" s="86" t="s">
        <v>31</v>
      </c>
      <c r="L17" s="41"/>
      <c r="M17" s="42">
        <f>+(J17-I17)/I17</f>
        <v>1.2360939431396796E-3</v>
      </c>
      <c r="N17" s="41"/>
    </row>
    <row r="18" spans="2:17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7" ht="17.25" customHeight="1" thickTop="1" thickBot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41.546999999999997</v>
      </c>
      <c r="I19" s="98">
        <v>42.682000000000002</v>
      </c>
      <c r="J19" s="98">
        <v>42.697000000000003</v>
      </c>
      <c r="K19" s="41"/>
      <c r="L19" s="41"/>
      <c r="M19" s="104"/>
      <c r="N19" s="41"/>
    </row>
    <row r="20" spans="2:17" ht="17.25" customHeight="1" thickTop="1" thickBot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57.661000000000001</v>
      </c>
      <c r="J20" s="55">
        <v>57.679000000000002</v>
      </c>
      <c r="K20" s="41"/>
      <c r="L20" s="41"/>
      <c r="M20" s="104"/>
      <c r="N20" s="41"/>
    </row>
    <row r="21" spans="2:17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128.61699999999999</v>
      </c>
      <c r="J21" s="49">
        <v>128.81100000000001</v>
      </c>
      <c r="K21" s="41"/>
      <c r="L21" s="41"/>
      <c r="M21" s="42"/>
      <c r="N21" s="41"/>
    </row>
    <row r="22" spans="2:17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127.842</v>
      </c>
      <c r="J22" s="49">
        <v>128.25700000000001</v>
      </c>
      <c r="K22" s="41"/>
      <c r="L22" s="41"/>
      <c r="M22" s="42"/>
      <c r="N22" s="41"/>
    </row>
    <row r="23" spans="2:17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7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5">
        <v>162.447</v>
      </c>
      <c r="J24" s="75">
        <v>163.87100000000001</v>
      </c>
      <c r="K24" s="41"/>
      <c r="L24" s="41"/>
      <c r="M24" s="42"/>
      <c r="N24" s="41"/>
    </row>
    <row r="25" spans="2:17" s="83" customFormat="1" ht="16.5" customHeight="1" thickTop="1" thickBot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524.81899999999996</v>
      </c>
      <c r="I25" s="49">
        <v>593.58699999999999</v>
      </c>
      <c r="J25" s="49">
        <v>598.06600000000003</v>
      </c>
      <c r="K25" s="41"/>
      <c r="L25" s="41"/>
      <c r="M25" s="42"/>
      <c r="N25" s="41"/>
      <c r="O25" s="41"/>
      <c r="P25" s="41"/>
      <c r="Q25" s="41"/>
    </row>
    <row r="26" spans="2:17" ht="17.25" customHeight="1" thickTop="1" thickBot="1">
      <c r="B26" s="127">
        <f t="shared" ref="B26:B38" si="2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122.90900000000001</v>
      </c>
      <c r="I26" s="50">
        <v>137.28299999999999</v>
      </c>
      <c r="J26" s="50">
        <v>138.88200000000001</v>
      </c>
      <c r="K26" s="41"/>
      <c r="L26" s="41"/>
      <c r="M26" s="42"/>
      <c r="N26" s="41"/>
    </row>
    <row r="27" spans="2:17" s="135" customFormat="1" ht="17.25" customHeight="1" thickTop="1" thickBot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142.44999999999999</v>
      </c>
      <c r="J27" s="134">
        <v>144.17500000000001</v>
      </c>
      <c r="K27" s="41"/>
      <c r="L27" s="41"/>
      <c r="M27" s="42"/>
      <c r="N27" s="41"/>
      <c r="O27" s="32"/>
      <c r="P27" s="32"/>
      <c r="Q27" s="32"/>
    </row>
    <row r="28" spans="2:17" ht="17.25" customHeight="1" thickTop="1" thickBot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140.74700000000001</v>
      </c>
      <c r="I28" s="50">
        <v>141.75899999999999</v>
      </c>
      <c r="J28" s="50">
        <v>143.99799999999999</v>
      </c>
      <c r="K28" s="41"/>
      <c r="L28" s="41"/>
      <c r="M28" s="42"/>
      <c r="N28" s="41"/>
    </row>
    <row r="29" spans="2:17" ht="15.75" customHeight="1" thickTop="1" thickBot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125.76300000000001</v>
      </c>
      <c r="I29" s="50">
        <v>118.111</v>
      </c>
      <c r="J29" s="50">
        <v>119.634</v>
      </c>
      <c r="K29" s="41"/>
      <c r="L29" s="41"/>
      <c r="M29" s="42"/>
      <c r="N29" s="41"/>
    </row>
    <row r="30" spans="2:17" ht="17.25" customHeight="1" thickTop="1" thickBot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127.76900000000001</v>
      </c>
      <c r="J30" s="50">
        <v>129.28700000000001</v>
      </c>
      <c r="K30" s="41"/>
      <c r="L30" s="41"/>
      <c r="M30" s="42"/>
      <c r="N30" s="41"/>
    </row>
    <row r="31" spans="2:17" ht="17.25" customHeight="1" thickTop="1" thickBot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159.79599999999999</v>
      </c>
      <c r="I31" s="50">
        <v>179.77099999999999</v>
      </c>
      <c r="J31" s="50">
        <v>180.37799999999999</v>
      </c>
      <c r="K31" s="41"/>
      <c r="L31" s="41"/>
      <c r="M31" s="42"/>
      <c r="N31" s="41"/>
    </row>
    <row r="32" spans="2:17" ht="17.25" customHeight="1" thickTop="1" thickBot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92.784000000000006</v>
      </c>
      <c r="I32" s="50">
        <v>101.976</v>
      </c>
      <c r="J32" s="50">
        <v>101.869</v>
      </c>
      <c r="K32" s="41"/>
      <c r="L32" s="41"/>
      <c r="M32" s="42"/>
      <c r="N32" s="41"/>
    </row>
    <row r="33" spans="1:17" ht="17.25" customHeight="1" thickTop="1" thickBot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99.332999999999998</v>
      </c>
      <c r="I33" s="50">
        <v>109.69</v>
      </c>
      <c r="J33" s="50">
        <v>109.678</v>
      </c>
      <c r="K33" s="41"/>
      <c r="L33" s="41"/>
      <c r="M33" s="42"/>
      <c r="N33" s="41"/>
    </row>
    <row r="34" spans="1:17" s="83" customFormat="1" ht="17.25" customHeight="1" thickTop="1" thickBot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150.52099999999999</v>
      </c>
      <c r="I34" s="49">
        <v>178.13300000000001</v>
      </c>
      <c r="J34" s="49">
        <v>178.863</v>
      </c>
      <c r="K34" s="41"/>
      <c r="L34" s="41"/>
      <c r="M34" s="42"/>
      <c r="N34" s="41"/>
      <c r="O34" s="41"/>
      <c r="P34" s="41"/>
      <c r="Q34" s="41"/>
    </row>
    <row r="35" spans="1:17" s="83" customFormat="1" ht="15" customHeight="1" thickTop="1" thickBot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134.03399999999999</v>
      </c>
      <c r="I35" s="49">
        <v>154.68899999999999</v>
      </c>
      <c r="J35" s="49">
        <v>155.79</v>
      </c>
      <c r="K35" s="41"/>
      <c r="L35" s="41"/>
      <c r="M35" s="42"/>
      <c r="N35" s="41"/>
      <c r="O35" s="41"/>
      <c r="P35" s="41"/>
      <c r="Q35" s="41"/>
    </row>
    <row r="36" spans="1:17" ht="15" customHeight="1" thickTop="1" thickBot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115.869</v>
      </c>
      <c r="J36" s="50">
        <v>115.77200000000001</v>
      </c>
      <c r="K36" s="41"/>
      <c r="L36" s="41"/>
      <c r="M36" s="42"/>
      <c r="N36" s="41"/>
    </row>
    <row r="37" spans="1:17" ht="15" customHeight="1" thickTop="1" thickBot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125.96</v>
      </c>
      <c r="J37" s="50">
        <v>125.754</v>
      </c>
      <c r="K37" s="41"/>
      <c r="L37" s="41"/>
      <c r="M37" s="42"/>
      <c r="N37" s="41"/>
    </row>
    <row r="38" spans="1:17" ht="15" customHeight="1" thickTop="1" thickBot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21.155000000000001</v>
      </c>
      <c r="I38" s="92">
        <v>24.966000000000001</v>
      </c>
      <c r="J38" s="92">
        <v>25.035</v>
      </c>
      <c r="K38" s="86"/>
      <c r="L38" s="41"/>
      <c r="M38" s="42"/>
      <c r="N38" s="41"/>
    </row>
    <row r="39" spans="1:17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1:17" ht="17.25" customHeight="1" thickTop="1" thickBot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2318.2379999999998</v>
      </c>
      <c r="I40" s="178">
        <v>2443.3890000000001</v>
      </c>
      <c r="J40" s="178">
        <v>2368.8560000000002</v>
      </c>
      <c r="K40" s="179" t="s">
        <v>61</v>
      </c>
      <c r="M40" s="180">
        <f t="shared" ref="M40" si="3">+(J40-I40)/I40</f>
        <v>-3.0503943498149454E-2</v>
      </c>
    </row>
    <row r="41" spans="1:17" ht="17.25" customHeight="1" thickTop="1" thickBot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139.86099999999999</v>
      </c>
      <c r="J41" s="49">
        <v>135.767</v>
      </c>
      <c r="K41" s="86" t="s">
        <v>64</v>
      </c>
      <c r="L41" s="41"/>
      <c r="M41" s="42" t="e">
        <f>+(#REF!-#REF!)/#REF!</f>
        <v>#REF!</v>
      </c>
      <c r="N41" s="41"/>
    </row>
    <row r="42" spans="1:17" ht="17.25" customHeight="1" thickTop="1" thickBot="1">
      <c r="B42" s="173">
        <f t="shared" ref="B42:B56" si="4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153.31399999999999</v>
      </c>
      <c r="I42" s="50">
        <v>168.09</v>
      </c>
      <c r="J42" s="50">
        <v>165.952</v>
      </c>
      <c r="K42" s="185" t="s">
        <v>64</v>
      </c>
      <c r="M42" s="180" t="e">
        <f>+(#REF!-#REF!)/#REF!</f>
        <v>#REF!</v>
      </c>
    </row>
    <row r="43" spans="1:17" ht="17.25" customHeight="1" thickTop="1" thickBot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168.82499999999999</v>
      </c>
      <c r="I43" s="50">
        <v>217.66300000000001</v>
      </c>
      <c r="J43" s="50">
        <v>208.892</v>
      </c>
      <c r="K43" s="185" t="s">
        <v>64</v>
      </c>
      <c r="M43" s="180" t="e">
        <f>+(#REF!-#REF!)/#REF!</f>
        <v>#REF!</v>
      </c>
    </row>
    <row r="44" spans="1:17" ht="17.25" customHeight="1" thickTop="1" thickBot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20.785</v>
      </c>
      <c r="J44" s="50">
        <v>19.731999999999999</v>
      </c>
      <c r="K44" s="185" t="s">
        <v>64</v>
      </c>
      <c r="M44" s="180" t="e">
        <f>+(#REF!-#REF!)/#REF!</f>
        <v>#REF!</v>
      </c>
    </row>
    <row r="45" spans="1:17" ht="17.25" customHeight="1" thickTop="1" thickBot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5521.6559999999999</v>
      </c>
      <c r="J45" s="50">
        <v>5480.1769999999997</v>
      </c>
      <c r="K45" s="185"/>
      <c r="M45" s="180"/>
    </row>
    <row r="46" spans="1:17" ht="17.25" customHeight="1" thickTop="1" thickBot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2.6560000000000001</v>
      </c>
      <c r="I46" s="184">
        <v>3.149</v>
      </c>
      <c r="J46" s="184">
        <v>3.056</v>
      </c>
      <c r="K46" s="185"/>
      <c r="M46" s="180">
        <f t="shared" ref="M46:M47" si="5">+(J46-I46)/I46</f>
        <v>-2.9533185138139083E-2</v>
      </c>
    </row>
    <row r="47" spans="1:17" ht="17.25" customHeight="1" thickTop="1" thickBot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2.3079999999999998</v>
      </c>
      <c r="I47" s="50">
        <v>2.637</v>
      </c>
      <c r="J47" s="50">
        <v>2.581</v>
      </c>
      <c r="K47" s="187" t="s">
        <v>31</v>
      </c>
      <c r="M47" s="180">
        <f t="shared" si="5"/>
        <v>-2.1236253318164599E-2</v>
      </c>
    </row>
    <row r="48" spans="1:17" ht="17.25" customHeight="1" thickTop="1" thickBot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1.2130000000000001</v>
      </c>
      <c r="I48" s="189">
        <v>1.3360000000000001</v>
      </c>
      <c r="J48" s="189">
        <v>1.3069999999999999</v>
      </c>
      <c r="K48" s="190" t="s">
        <v>73</v>
      </c>
      <c r="M48" s="180" t="e">
        <f>+(#REF!-I48)/I48</f>
        <v>#REF!</v>
      </c>
    </row>
    <row r="49" spans="2:14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1.1040000000000001</v>
      </c>
      <c r="I49" s="63">
        <v>1.171</v>
      </c>
      <c r="J49" s="63">
        <v>1.1659999999999999</v>
      </c>
      <c r="K49" s="190"/>
      <c r="M49" s="193">
        <f t="shared" ref="M49:M56" si="6">+(J49-I49)/I49</f>
        <v>-4.2698548249360509E-3</v>
      </c>
    </row>
    <row r="50" spans="2:14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1.2390000000000001</v>
      </c>
      <c r="J50" s="49">
        <v>1.2270000000000001</v>
      </c>
      <c r="K50" s="190"/>
      <c r="M50" s="193">
        <f t="shared" si="6"/>
        <v>-9.6852300242130825E-3</v>
      </c>
    </row>
    <row r="51" spans="2:14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1.258</v>
      </c>
      <c r="J51" s="195">
        <v>1.242</v>
      </c>
      <c r="K51" s="190"/>
      <c r="M51" s="193">
        <f t="shared" si="6"/>
        <v>-1.2718600953895083E-2</v>
      </c>
    </row>
    <row r="52" spans="2:14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137.803</v>
      </c>
      <c r="J52" s="199">
        <v>133.392</v>
      </c>
      <c r="K52" s="190"/>
      <c r="M52" s="193">
        <f t="shared" si="6"/>
        <v>-3.2009462783829101E-2</v>
      </c>
    </row>
    <row r="53" spans="2:14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119.70399999999999</v>
      </c>
      <c r="I53" s="205">
        <v>126.867</v>
      </c>
      <c r="J53" s="205">
        <v>127.52200000000001</v>
      </c>
      <c r="K53" s="190"/>
      <c r="M53" s="193">
        <f t="shared" si="6"/>
        <v>5.1628871180054792E-3</v>
      </c>
    </row>
    <row r="54" spans="2:14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1202.4860000000001</v>
      </c>
      <c r="J54" s="210">
        <v>1148.73</v>
      </c>
      <c r="K54" s="190"/>
      <c r="M54" s="193" t="e">
        <f>+(I54-#REF!)/#REF!</f>
        <v>#REF!</v>
      </c>
    </row>
    <row r="55" spans="2:14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13.044</v>
      </c>
      <c r="J55" s="211">
        <v>12.356</v>
      </c>
      <c r="K55" s="190"/>
      <c r="M55" s="193">
        <f t="shared" si="6"/>
        <v>-5.2744556884391336E-2</v>
      </c>
    </row>
    <row r="56" spans="2:14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11.609</v>
      </c>
      <c r="K56" s="190"/>
      <c r="M56" s="193">
        <f t="shared" si="6"/>
        <v>-4.0578512396694189E-2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4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4" ht="12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Top="1" thickBot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4.0199999999999996</v>
      </c>
      <c r="H62" s="250">
        <v>108.185</v>
      </c>
      <c r="I62" s="251">
        <v>107.72</v>
      </c>
      <c r="J62" s="251">
        <v>107.76</v>
      </c>
      <c r="K62" s="41"/>
      <c r="L62" s="42"/>
      <c r="M62" s="41"/>
      <c r="N62" s="252"/>
    </row>
    <row r="63" spans="2:14" ht="16.5" customHeight="1" thickTop="1" thickBot="1">
      <c r="B63" s="253">
        <f>B62+1</f>
        <v>48</v>
      </c>
      <c r="C63" s="254" t="s">
        <v>90</v>
      </c>
      <c r="D63" s="201" t="s">
        <v>34</v>
      </c>
      <c r="E63" s="247">
        <v>101.60599999999999</v>
      </c>
      <c r="F63" s="255">
        <v>43244</v>
      </c>
      <c r="G63" s="256">
        <v>3.6829999999999998</v>
      </c>
      <c r="H63" s="148">
        <v>103.092</v>
      </c>
      <c r="I63" s="210">
        <v>102.083</v>
      </c>
      <c r="J63" s="210">
        <v>102.114</v>
      </c>
      <c r="K63" s="41"/>
      <c r="L63" s="42"/>
      <c r="M63" s="41"/>
      <c r="N63" s="257"/>
    </row>
    <row r="64" spans="2:14" ht="16.5" customHeight="1" thickTop="1" thickBot="1">
      <c r="B64" s="258">
        <f t="shared" ref="B64:B84" si="7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4.4539999999999997</v>
      </c>
      <c r="H64" s="263">
        <v>105.26600000000001</v>
      </c>
      <c r="I64" s="210">
        <v>104.14100000000001</v>
      </c>
      <c r="J64" s="210">
        <v>104.179</v>
      </c>
      <c r="K64" s="41"/>
      <c r="L64" s="42"/>
      <c r="M64" s="41"/>
      <c r="N64" s="257"/>
    </row>
    <row r="65" spans="1:17" ht="16.5" customHeight="1" thickTop="1" thickBot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3.9620000000000002</v>
      </c>
      <c r="H65" s="209">
        <v>102.783</v>
      </c>
      <c r="I65" s="210">
        <v>102.128</v>
      </c>
      <c r="J65" s="210">
        <v>102.17</v>
      </c>
      <c r="K65" s="41"/>
      <c r="L65" s="42"/>
      <c r="M65" s="41"/>
      <c r="N65" s="268"/>
    </row>
    <row r="66" spans="1:17" ht="16.5" customHeight="1" thickTop="1" thickBot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103.595</v>
      </c>
      <c r="J66" s="210">
        <v>103.642</v>
      </c>
      <c r="K66" s="41"/>
      <c r="L66" s="42"/>
      <c r="M66" s="41"/>
      <c r="N66" s="270"/>
    </row>
    <row r="67" spans="1:17" ht="16.5" customHeight="1" thickTop="1" thickBot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3.8919999999999999</v>
      </c>
      <c r="H67" s="209">
        <v>107.29900000000001</v>
      </c>
      <c r="I67" s="210">
        <v>106.503</v>
      </c>
      <c r="J67" s="210">
        <v>106.54</v>
      </c>
      <c r="K67" s="41"/>
      <c r="L67" s="42"/>
      <c r="M67" s="41"/>
      <c r="N67" s="270"/>
    </row>
    <row r="68" spans="1:17" ht="16.5" customHeight="1" thickTop="1" thickBot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4.4359999999999999</v>
      </c>
      <c r="H68" s="273">
        <v>104.822</v>
      </c>
      <c r="I68" s="210">
        <v>104.08499999999999</v>
      </c>
      <c r="J68" s="210">
        <v>104.13</v>
      </c>
      <c r="K68" s="41"/>
      <c r="L68" s="42"/>
      <c r="M68" s="41"/>
      <c r="N68" s="274"/>
    </row>
    <row r="69" spans="1:17" ht="16.5" customHeight="1" thickTop="1" thickBot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101.039</v>
      </c>
      <c r="J69" s="210">
        <v>101.07299999999999</v>
      </c>
      <c r="K69" s="41"/>
      <c r="L69" s="42"/>
      <c r="M69" s="41"/>
      <c r="N69" s="252"/>
    </row>
    <row r="70" spans="1:17" ht="15" customHeight="1" thickTop="1" thickBot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3.0510000000000002</v>
      </c>
      <c r="H70" s="273">
        <v>103.541</v>
      </c>
      <c r="I70" s="210">
        <v>102.964</v>
      </c>
      <c r="J70" s="210">
        <v>102.991</v>
      </c>
      <c r="K70" s="41"/>
      <c r="L70" s="42"/>
      <c r="M70" s="41"/>
      <c r="N70" s="252"/>
    </row>
    <row r="71" spans="1:17" ht="16.5" customHeight="1" thickTop="1" thickBot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4.0049999999999999</v>
      </c>
      <c r="H71" s="209">
        <v>104.289</v>
      </c>
      <c r="I71" s="210">
        <v>103.681</v>
      </c>
      <c r="J71" s="210">
        <v>103.724</v>
      </c>
      <c r="K71" s="41"/>
      <c r="L71" s="42"/>
      <c r="M71" s="41"/>
      <c r="N71" s="64"/>
    </row>
    <row r="72" spans="1:17" ht="15.75" customHeight="1" thickTop="1" thickBot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102.64100000000001</v>
      </c>
      <c r="J72" s="210">
        <v>102.678</v>
      </c>
      <c r="K72" s="41"/>
      <c r="L72" s="42"/>
      <c r="M72" s="41"/>
      <c r="N72" s="270"/>
    </row>
    <row r="73" spans="1:17" ht="17.25" customHeight="1" thickTop="1" thickBot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4.3940000000000001</v>
      </c>
      <c r="H73" s="209">
        <v>106.999</v>
      </c>
      <c r="I73" s="210">
        <v>106.273</v>
      </c>
      <c r="J73" s="210">
        <v>106.32</v>
      </c>
      <c r="K73" s="41"/>
      <c r="L73" s="42"/>
      <c r="M73" s="41"/>
      <c r="N73" s="270"/>
    </row>
    <row r="74" spans="1:17" ht="16.5" customHeight="1" thickTop="1" thickBot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3.6640000000000001</v>
      </c>
      <c r="H74" s="273">
        <v>105.057</v>
      </c>
      <c r="I74" s="210">
        <v>104.306</v>
      </c>
      <c r="J74" s="210">
        <v>104.343</v>
      </c>
      <c r="K74" s="32"/>
      <c r="L74" s="276"/>
      <c r="M74" s="32"/>
      <c r="N74" s="277"/>
    </row>
    <row r="75" spans="1:17" ht="16.5" customHeight="1" thickTop="1" thickBot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3.4260000000000002</v>
      </c>
      <c r="H75" s="273">
        <v>103.99299999999999</v>
      </c>
      <c r="I75" s="210">
        <v>103.17100000000001</v>
      </c>
      <c r="J75" s="210">
        <v>103.203</v>
      </c>
      <c r="K75" s="41"/>
      <c r="L75" s="42"/>
      <c r="M75" s="41"/>
      <c r="N75" s="274"/>
    </row>
    <row r="76" spans="1:17" ht="16.5" customHeight="1" thickTop="1" thickBot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102.75700000000001</v>
      </c>
      <c r="I76" s="210">
        <v>102.392</v>
      </c>
      <c r="J76" s="210">
        <v>102.43300000000001</v>
      </c>
      <c r="K76" s="41"/>
      <c r="L76" s="42"/>
      <c r="M76" s="41"/>
      <c r="N76" s="281"/>
    </row>
    <row r="77" spans="1:17" ht="14.25" customHeight="1" thickTop="1" thickBot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3.3839999999999999</v>
      </c>
      <c r="H77" s="209">
        <v>104.21</v>
      </c>
      <c r="I77" s="210">
        <v>103.66200000000001</v>
      </c>
      <c r="J77" s="210">
        <v>103.696</v>
      </c>
      <c r="K77" s="41"/>
      <c r="L77" s="42"/>
      <c r="M77" s="41"/>
      <c r="N77" s="270"/>
    </row>
    <row r="78" spans="1:17" s="83" customFormat="1" ht="16.5" customHeight="1" thickTop="1" thickBot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4.4960000000000004</v>
      </c>
      <c r="H78" s="209">
        <v>102.91</v>
      </c>
      <c r="I78" s="209">
        <v>102.108</v>
      </c>
      <c r="J78" s="209">
        <v>102.154</v>
      </c>
      <c r="K78" s="41"/>
      <c r="L78" s="42"/>
      <c r="M78" s="41"/>
      <c r="N78" s="281"/>
      <c r="O78" s="41"/>
      <c r="P78" s="41"/>
      <c r="Q78" s="41"/>
    </row>
    <row r="79" spans="1:17" ht="16.5" customHeight="1" thickTop="1" thickBot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4.0279999999999996</v>
      </c>
      <c r="H79" s="209">
        <v>104.024</v>
      </c>
      <c r="I79" s="209">
        <v>103.239</v>
      </c>
      <c r="J79" s="209">
        <v>103.28</v>
      </c>
      <c r="K79" s="41"/>
      <c r="L79" s="42"/>
      <c r="M79" s="41"/>
      <c r="N79" s="274"/>
    </row>
    <row r="80" spans="1:17" ht="16.5" customHeight="1" thickTop="1" thickBot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3.3450000000000002</v>
      </c>
      <c r="H80" s="273">
        <v>105.352</v>
      </c>
      <c r="I80" s="210">
        <v>104.68300000000001</v>
      </c>
      <c r="J80" s="210">
        <v>104.718</v>
      </c>
      <c r="K80" s="41"/>
      <c r="L80" s="42"/>
      <c r="M80" s="41"/>
      <c r="N80" s="274"/>
    </row>
    <row r="81" spans="1:14" ht="16.5" customHeight="1" thickTop="1" thickBot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4.4370000000000003</v>
      </c>
      <c r="H81" s="209">
        <v>103.018</v>
      </c>
      <c r="I81" s="210">
        <v>102.181</v>
      </c>
      <c r="J81" s="210">
        <v>102.224</v>
      </c>
      <c r="K81" s="41"/>
      <c r="L81" s="42"/>
      <c r="M81" s="41"/>
      <c r="N81" s="270"/>
    </row>
    <row r="82" spans="1:14" ht="16.5" customHeight="1" thickTop="1" thickBot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4.0380000000000003</v>
      </c>
      <c r="H82" s="209">
        <v>103.033</v>
      </c>
      <c r="I82" s="210">
        <v>102.14700000000001</v>
      </c>
      <c r="J82" s="210">
        <v>102.20099999999999</v>
      </c>
      <c r="K82" s="41"/>
      <c r="L82" s="42"/>
      <c r="M82" s="41"/>
      <c r="N82" s="270"/>
    </row>
    <row r="83" spans="1:14" ht="16.5" customHeight="1" thickTop="1" thickBot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104.911</v>
      </c>
      <c r="J83" s="210">
        <v>104.94799999999999</v>
      </c>
      <c r="K83" s="41"/>
      <c r="L83" s="42"/>
      <c r="M83" s="41"/>
      <c r="N83" s="274"/>
    </row>
    <row r="84" spans="1:14" ht="16.5" customHeight="1" thickTop="1" thickBot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101.79300000000001</v>
      </c>
      <c r="J84" s="92">
        <v>101.827</v>
      </c>
      <c r="K84" s="41"/>
      <c r="L84" s="42"/>
      <c r="M84" s="41"/>
      <c r="N84" s="270"/>
    </row>
    <row r="85" spans="1:14" ht="13.5" customHeight="1" thickTop="1" thickBot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1:14" ht="18" customHeight="1" thickTop="1" thickBot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0.42399999999999999</v>
      </c>
      <c r="H86" s="300">
        <v>10.631</v>
      </c>
      <c r="I86" s="300">
        <v>10.552</v>
      </c>
      <c r="J86" s="300">
        <v>10.555999999999999</v>
      </c>
      <c r="K86" s="41"/>
      <c r="L86" s="42"/>
      <c r="M86" s="41"/>
      <c r="N86" s="301"/>
    </row>
    <row r="87" spans="1:14" ht="16.5" customHeight="1" thickTop="1" thickBot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102.839</v>
      </c>
      <c r="J87" s="304">
        <v>102.872</v>
      </c>
      <c r="L87" s="180"/>
      <c r="M87" s="8"/>
      <c r="N87" s="301"/>
    </row>
    <row r="88" spans="1:14" ht="16.5" customHeight="1" thickTop="1" thickBot="1">
      <c r="B88" s="297">
        <f t="shared" ref="B88:B90" si="8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4.7489999999999997</v>
      </c>
      <c r="H88" s="308">
        <v>104.26900000000001</v>
      </c>
      <c r="I88" s="308">
        <v>102.91200000000001</v>
      </c>
      <c r="J88" s="308">
        <v>102.955</v>
      </c>
      <c r="K88" s="41"/>
      <c r="L88" s="42"/>
      <c r="M88" s="41"/>
      <c r="N88" s="309"/>
    </row>
    <row r="89" spans="1:14" ht="16.5" customHeight="1" thickTop="1" thickBot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3.9409999999999998</v>
      </c>
      <c r="H89" s="308">
        <v>104.98399999999999</v>
      </c>
      <c r="I89" s="308">
        <v>104.23099999999999</v>
      </c>
      <c r="J89" s="308">
        <v>104.268</v>
      </c>
      <c r="K89" s="41"/>
      <c r="L89" s="42"/>
      <c r="M89" s="41"/>
      <c r="N89" s="309"/>
    </row>
    <row r="90" spans="1:14" s="8" customFormat="1" ht="16.5" customHeight="1" thickTop="1" thickBot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0.40500000000000003</v>
      </c>
      <c r="H90" s="320">
        <v>10.445</v>
      </c>
      <c r="I90" s="320">
        <v>10.356</v>
      </c>
      <c r="J90" s="320">
        <v>10.36</v>
      </c>
      <c r="K90" s="41"/>
      <c r="L90" s="42"/>
      <c r="M90" s="41"/>
      <c r="N90" s="151"/>
    </row>
    <row r="91" spans="1:14" s="8" customFormat="1" ht="16.5" customHeight="1" thickTop="1" thickBot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Top="1" thickBot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Top="1" thickBot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Top="1" thickBot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0.58299999999999996</v>
      </c>
      <c r="H94" s="250">
        <v>60.435000000000002</v>
      </c>
      <c r="I94" s="251">
        <v>64.697000000000003</v>
      </c>
      <c r="J94" s="251">
        <v>64.825999999999993</v>
      </c>
      <c r="K94" s="41"/>
      <c r="L94" s="41"/>
      <c r="M94" s="42"/>
      <c r="N94" s="41"/>
    </row>
    <row r="95" spans="1:14" s="8" customFormat="1" ht="16.5" customHeight="1" thickTop="1" thickBot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40">
        <f t="shared" ref="B96:B105" si="9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97.811000000000007</v>
      </c>
      <c r="I97" s="50">
        <v>109.20099999999999</v>
      </c>
      <c r="J97" s="50">
        <v>110.161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17.757999999999999</v>
      </c>
      <c r="I98" s="50">
        <v>18.713000000000001</v>
      </c>
      <c r="J98" s="50">
        <v>18.707999999999998</v>
      </c>
      <c r="K98" s="346"/>
      <c r="L98" s="81"/>
      <c r="M98" s="81"/>
      <c r="N98" s="347"/>
    </row>
    <row r="99" spans="1:14" s="8" customFormat="1" ht="16.5" customHeight="1" thickTop="1" thickBot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333.00200000000001</v>
      </c>
      <c r="J99" s="50">
        <v>333.245</v>
      </c>
      <c r="K99" s="41"/>
      <c r="L99" s="41"/>
      <c r="M99" s="42"/>
      <c r="N99" s="41"/>
    </row>
    <row r="100" spans="1:14" s="8" customFormat="1" ht="15.75" customHeight="1" thickTop="1" thickBot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30.074999999999999</v>
      </c>
      <c r="I100" s="49">
        <v>30.408999999999999</v>
      </c>
      <c r="J100" s="49">
        <v>30.442</v>
      </c>
      <c r="K100" s="41"/>
      <c r="L100" s="41"/>
      <c r="M100" s="42"/>
      <c r="N100" s="41"/>
    </row>
    <row r="101" spans="1:14" s="8" customFormat="1" ht="14.25" customHeight="1" thickTop="1" thickBot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31.236000000000001</v>
      </c>
      <c r="H101" s="49">
        <v>2346.3040000000001</v>
      </c>
      <c r="I101" s="49">
        <v>2579.4070000000002</v>
      </c>
      <c r="J101" s="49">
        <v>2589.5039999999999</v>
      </c>
      <c r="K101" s="41"/>
      <c r="L101" s="41"/>
      <c r="M101" s="42"/>
      <c r="N101" s="41"/>
    </row>
    <row r="102" spans="1:14" s="8" customFormat="1" ht="17.25" customHeight="1" thickTop="1" thickBot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2.5209999999999999</v>
      </c>
      <c r="H102" s="49">
        <v>74.028000000000006</v>
      </c>
      <c r="I102" s="50">
        <v>78.119</v>
      </c>
      <c r="J102" s="50">
        <v>78.394999999999996</v>
      </c>
      <c r="K102" s="41"/>
      <c r="L102" s="41"/>
      <c r="M102" s="42"/>
      <c r="N102" s="41"/>
    </row>
    <row r="103" spans="1:14" s="8" customFormat="1" ht="16.5" customHeight="1" thickTop="1" thickBot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2.2429999999999999</v>
      </c>
      <c r="H103" s="49">
        <v>55.671999999999997</v>
      </c>
      <c r="I103" s="50">
        <v>57.47</v>
      </c>
      <c r="J103" s="50">
        <v>57.472000000000001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3.7999999999999999E-2</v>
      </c>
      <c r="H104" s="355">
        <v>108.84399999999999</v>
      </c>
      <c r="I104" s="50">
        <v>121.459</v>
      </c>
      <c r="J104" s="50">
        <v>121.247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110.741</v>
      </c>
      <c r="J105" s="363">
        <v>110.873</v>
      </c>
      <c r="K105" s="41"/>
      <c r="L105" s="41"/>
      <c r="M105" s="42"/>
      <c r="N105" s="41"/>
    </row>
    <row r="106" spans="1:14" s="8" customFormat="1" ht="18" customHeight="1" thickTop="1" thickBot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Top="1" thickBot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0.22800000000000001</v>
      </c>
      <c r="H107" s="251">
        <v>10.99</v>
      </c>
      <c r="I107" s="251">
        <v>11.053000000000001</v>
      </c>
      <c r="J107" s="251">
        <v>11.058</v>
      </c>
      <c r="K107" s="41"/>
      <c r="L107" s="42"/>
      <c r="M107" s="41"/>
      <c r="N107" s="86"/>
    </row>
    <row r="108" spans="1:14" s="8" customFormat="1" ht="16.5" customHeight="1" thickTop="1" thickBot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12.202</v>
      </c>
      <c r="J108" s="371">
        <v>12.2</v>
      </c>
      <c r="K108" s="41"/>
      <c r="L108" s="42"/>
      <c r="M108" s="41"/>
      <c r="N108" s="86"/>
    </row>
    <row r="109" spans="1:14" s="8" customFormat="1" ht="16.5" customHeight="1" thickTop="1" thickBot="1">
      <c r="A109" s="10"/>
      <c r="B109" s="365">
        <f t="shared" ref="B109:B124" si="10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1.4E-2</v>
      </c>
      <c r="H109" s="370">
        <v>14.977</v>
      </c>
      <c r="I109" s="371">
        <v>16.088000000000001</v>
      </c>
      <c r="J109" s="371">
        <v>16.093</v>
      </c>
      <c r="K109" s="41"/>
      <c r="L109" s="42"/>
      <c r="M109" s="41"/>
      <c r="N109" s="86"/>
    </row>
    <row r="110" spans="1:14" s="8" customFormat="1" ht="17.25" customHeight="1" thickTop="1" thickBot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0.23200000000000001</v>
      </c>
      <c r="H110" s="370">
        <v>13.451000000000001</v>
      </c>
      <c r="I110" s="371">
        <v>15.678000000000001</v>
      </c>
      <c r="J110" s="371">
        <v>15.747999999999999</v>
      </c>
      <c r="K110" s="41"/>
      <c r="L110" s="42"/>
      <c r="M110" s="41"/>
      <c r="N110" s="86"/>
    </row>
    <row r="111" spans="1:14" s="8" customFormat="1" ht="16.5" customHeight="1" thickTop="1" thickBot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0.29899999999999999</v>
      </c>
      <c r="H111" s="370">
        <v>14.146000000000001</v>
      </c>
      <c r="I111" s="371">
        <v>17.414999999999999</v>
      </c>
      <c r="J111" s="371">
        <v>17.431000000000001</v>
      </c>
      <c r="K111" s="41"/>
      <c r="L111" s="42"/>
      <c r="M111" s="41"/>
      <c r="N111" s="86"/>
    </row>
    <row r="112" spans="1:14" s="8" customFormat="1" ht="15.75" customHeight="1" thickTop="1" thickBot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14.496</v>
      </c>
      <c r="J112" s="371">
        <v>14.507</v>
      </c>
      <c r="K112" s="41"/>
      <c r="L112" s="42"/>
      <c r="M112" s="41"/>
      <c r="N112" s="86"/>
    </row>
    <row r="113" spans="1:17" s="8" customFormat="1" ht="16.5" customHeight="1" thickTop="1" thickBot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4.5140000000000002</v>
      </c>
      <c r="H113" s="370">
        <v>147.89599999999999</v>
      </c>
      <c r="I113" s="371">
        <v>163.679</v>
      </c>
      <c r="J113" s="371">
        <v>165.589</v>
      </c>
      <c r="K113" s="41"/>
      <c r="L113" s="42"/>
      <c r="M113" s="41"/>
      <c r="N113" s="86"/>
    </row>
    <row r="114" spans="1:17" s="8" customFormat="1" ht="16.5" customHeight="1" thickTop="1" thickBot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3.7869999999999999</v>
      </c>
      <c r="H114" s="370">
        <v>141.06800000000001</v>
      </c>
      <c r="I114" s="371">
        <v>151.678</v>
      </c>
      <c r="J114" s="371">
        <v>153.00299999999999</v>
      </c>
      <c r="K114" s="41"/>
      <c r="L114" s="42"/>
      <c r="M114" s="41"/>
      <c r="N114" s="86"/>
    </row>
    <row r="115" spans="1:17" s="83" customFormat="1" ht="16.5" customHeight="1" thickTop="1" thickBot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8.8889999999999993</v>
      </c>
      <c r="I115" s="370">
        <v>9.7409999999999997</v>
      </c>
      <c r="J115" s="370">
        <v>9.7620000000000005</v>
      </c>
      <c r="K115" s="41"/>
      <c r="L115" s="42"/>
      <c r="M115" s="41"/>
      <c r="N115" s="86"/>
      <c r="O115" s="41"/>
      <c r="P115" s="41"/>
      <c r="Q115" s="41"/>
    </row>
    <row r="116" spans="1:17" ht="16.5" customHeight="1" thickTop="1" thickBot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131.07400000000001</v>
      </c>
      <c r="J116" s="371">
        <v>130.70599999999999</v>
      </c>
      <c r="K116" s="41"/>
      <c r="L116" s="42"/>
      <c r="M116" s="41"/>
      <c r="N116" s="86"/>
    </row>
    <row r="117" spans="1:17" ht="16.5" customHeight="1" thickTop="1" thickBot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0.96499999999999997</v>
      </c>
      <c r="H117" s="370">
        <v>87.316000000000003</v>
      </c>
      <c r="I117" s="371">
        <v>95.247</v>
      </c>
      <c r="J117" s="371">
        <v>95.578000000000003</v>
      </c>
      <c r="K117" s="41"/>
      <c r="L117" s="41"/>
      <c r="M117" s="42"/>
      <c r="N117" s="41"/>
    </row>
    <row r="118" spans="1:17" ht="16.5" customHeight="1" thickTop="1" thickBot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0.59899999999999998</v>
      </c>
      <c r="H118" s="370">
        <v>90.784000000000006</v>
      </c>
      <c r="I118" s="370">
        <v>99.292000000000002</v>
      </c>
      <c r="J118" s="370">
        <v>99.677000000000007</v>
      </c>
      <c r="K118" s="41"/>
      <c r="L118" s="41"/>
      <c r="M118" s="42"/>
      <c r="N118" s="41"/>
    </row>
    <row r="119" spans="1:17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3.6440000000000001</v>
      </c>
      <c r="H119" s="370">
        <v>96.888000000000005</v>
      </c>
      <c r="I119" s="370">
        <v>98.881</v>
      </c>
      <c r="J119" s="370">
        <v>98.796999999999997</v>
      </c>
      <c r="K119" s="390"/>
      <c r="L119" s="391"/>
      <c r="M119" s="390"/>
      <c r="N119" s="392"/>
      <c r="O119" s="41"/>
      <c r="P119" s="41"/>
      <c r="Q119" s="41"/>
    </row>
    <row r="120" spans="1:17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1.0900000000000001</v>
      </c>
      <c r="H120" s="371">
        <v>102.804</v>
      </c>
      <c r="I120" s="371">
        <v>118.732</v>
      </c>
      <c r="J120" s="371">
        <v>118.623</v>
      </c>
      <c r="K120" s="396"/>
      <c r="L120" s="397"/>
      <c r="M120" s="396"/>
      <c r="N120" s="398"/>
    </row>
    <row r="121" spans="1:17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96.245999999999995</v>
      </c>
      <c r="I121" s="371">
        <v>98.772000000000006</v>
      </c>
      <c r="J121" s="371">
        <v>98.975999999999999</v>
      </c>
      <c r="K121" s="396"/>
      <c r="L121" s="397"/>
      <c r="M121" s="396"/>
      <c r="N121" s="398"/>
    </row>
    <row r="122" spans="1:17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10.031000000000001</v>
      </c>
      <c r="I122" s="371">
        <v>10.893000000000001</v>
      </c>
      <c r="J122" s="371">
        <v>10.938000000000001</v>
      </c>
      <c r="K122" s="404"/>
      <c r="L122" s="397"/>
      <c r="M122" s="404"/>
      <c r="N122" s="398"/>
    </row>
    <row r="123" spans="1:17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105.881</v>
      </c>
      <c r="J123" s="370">
        <v>105.47499999999999</v>
      </c>
      <c r="K123" s="411"/>
      <c r="L123" s="412"/>
      <c r="M123" s="411"/>
      <c r="N123" s="413"/>
    </row>
    <row r="124" spans="1:17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4.1740000000000004</v>
      </c>
      <c r="H124" s="419">
        <v>154.54599999999999</v>
      </c>
      <c r="I124" s="363">
        <v>176.24100000000001</v>
      </c>
      <c r="J124" s="363">
        <v>177.46899999999999</v>
      </c>
      <c r="K124" s="420">
        <v>57774308.678000003</v>
      </c>
      <c r="L124" s="421"/>
      <c r="M124" s="422"/>
      <c r="N124" s="421"/>
    </row>
    <row r="125" spans="1:17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1:17" ht="16.5" customHeight="1" thickTop="1" thickBot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1.8959999999999999</v>
      </c>
      <c r="H126" s="425">
        <v>102.77200000000001</v>
      </c>
      <c r="I126" s="426">
        <v>128.40600000000001</v>
      </c>
      <c r="J126" s="426">
        <v>125.13500000000001</v>
      </c>
      <c r="K126" s="190" t="s">
        <v>73</v>
      </c>
      <c r="M126" s="180">
        <f>+(J126-I126)/I126</f>
        <v>-2.5473887513044566E-2</v>
      </c>
    </row>
    <row r="127" spans="1:17" ht="16.5" customHeight="1" thickTop="1" thickBot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1:17" ht="16.5" customHeight="1" thickTop="1" thickBot="1">
      <c r="B128" s="405">
        <f t="shared" ref="B128:B140" si="11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0.83299999999999996</v>
      </c>
      <c r="H128" s="370">
        <v>108.645</v>
      </c>
      <c r="I128" s="370">
        <v>133.21799999999999</v>
      </c>
      <c r="J128" s="370">
        <v>128.91900000000001</v>
      </c>
      <c r="K128" s="179" t="s">
        <v>61</v>
      </c>
      <c r="M128" s="180">
        <f t="shared" ref="M128:M133" si="12">+(J128-I128)/I128</f>
        <v>-3.2270413908030288E-2</v>
      </c>
    </row>
    <row r="129" spans="1:14" ht="16.5" customHeight="1" thickTop="1" thickBot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1.4370000000000001</v>
      </c>
      <c r="H129" s="435">
        <v>199.619</v>
      </c>
      <c r="I129" s="435">
        <v>224.792</v>
      </c>
      <c r="J129" s="435">
        <v>218.90799999999999</v>
      </c>
      <c r="K129" s="185" t="s">
        <v>64</v>
      </c>
      <c r="M129" s="180">
        <f t="shared" si="12"/>
        <v>-2.6175308729848103E-2</v>
      </c>
    </row>
    <row r="130" spans="1:14" ht="16.5" customHeight="1" thickTop="1" thickBot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1.6950000000000001</v>
      </c>
      <c r="H130" s="370">
        <v>184.55799999999999</v>
      </c>
      <c r="I130" s="436">
        <v>197.66300000000001</v>
      </c>
      <c r="J130" s="436">
        <v>193.56899999999999</v>
      </c>
      <c r="K130" s="185" t="s">
        <v>64</v>
      </c>
      <c r="M130" s="180">
        <f t="shared" si="12"/>
        <v>-2.0712019953152701E-2</v>
      </c>
    </row>
    <row r="131" spans="1:14" s="8" customFormat="1" ht="16.5" customHeight="1" thickTop="1" thickBot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3.6469999999999998</v>
      </c>
      <c r="H131" s="370">
        <v>158.43600000000001</v>
      </c>
      <c r="I131" s="436">
        <v>167.21299999999999</v>
      </c>
      <c r="J131" s="436">
        <v>165.768</v>
      </c>
      <c r="K131" s="86" t="s">
        <v>64</v>
      </c>
      <c r="L131" s="41"/>
      <c r="M131" s="42">
        <f t="shared" si="12"/>
        <v>-8.6416725972262524E-3</v>
      </c>
      <c r="N131" s="41"/>
    </row>
    <row r="132" spans="1:14" s="8" customFormat="1" ht="16.5" customHeight="1" thickTop="1" thickBot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7" t="s">
        <v>178</v>
      </c>
      <c r="G132" s="385" t="s">
        <v>178</v>
      </c>
      <c r="H132" s="370">
        <v>21.015000000000001</v>
      </c>
      <c r="I132" s="436">
        <v>26.236000000000001</v>
      </c>
      <c r="J132" s="436">
        <v>25.431000000000001</v>
      </c>
      <c r="K132" s="185" t="s">
        <v>64</v>
      </c>
      <c r="M132" s="180">
        <f t="shared" si="12"/>
        <v>-3.0683030949839905E-2</v>
      </c>
    </row>
    <row r="133" spans="1:14" s="8" customFormat="1" ht="16.5" customHeight="1" thickTop="1" thickBot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157.62200000000001</v>
      </c>
      <c r="J133" s="436">
        <v>154.553</v>
      </c>
      <c r="K133" s="185" t="s">
        <v>64</v>
      </c>
      <c r="M133" s="180">
        <f t="shared" si="12"/>
        <v>-1.9470632272144857E-2</v>
      </c>
    </row>
    <row r="134" spans="1:14" s="8" customFormat="1" ht="16.5" customHeight="1" thickTop="1" thickBot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112.65900000000001</v>
      </c>
      <c r="I134" s="436">
        <v>129.113</v>
      </c>
      <c r="J134" s="436">
        <v>129.703</v>
      </c>
      <c r="K134" s="190" t="s">
        <v>73</v>
      </c>
      <c r="M134" s="180" t="e">
        <f>+(I134-#REF!)/#REF!</f>
        <v>#REF!</v>
      </c>
    </row>
    <row r="135" spans="1:14" s="8" customFormat="1" ht="16.5" customHeight="1" thickTop="1" thickBot="1">
      <c r="A135" s="10"/>
      <c r="B135" s="405">
        <f t="shared" si="11"/>
        <v>115</v>
      </c>
      <c r="C135" s="386" t="s">
        <v>182</v>
      </c>
      <c r="D135" s="387" t="s">
        <v>128</v>
      </c>
      <c r="E135" s="438">
        <v>40147</v>
      </c>
      <c r="F135" s="395">
        <v>41418</v>
      </c>
      <c r="G135" s="389" t="s">
        <v>183</v>
      </c>
      <c r="H135" s="370">
        <v>8826.2090000000007</v>
      </c>
      <c r="I135" s="436">
        <v>9626.7510000000002</v>
      </c>
      <c r="J135" s="436">
        <v>9427.6080000000002</v>
      </c>
      <c r="K135" s="439" t="s">
        <v>64</v>
      </c>
      <c r="L135" s="440"/>
      <c r="M135" s="441">
        <f t="shared" ref="M135:M140" si="13">+(J135-I135)/I135</f>
        <v>-2.0686418501943183E-2</v>
      </c>
      <c r="N135" s="440"/>
    </row>
    <row r="136" spans="1:14" s="8" customFormat="1" ht="16.5" customHeight="1" thickTop="1" thickBot="1">
      <c r="A136" s="10"/>
      <c r="B136" s="405">
        <f t="shared" si="11"/>
        <v>116</v>
      </c>
      <c r="C136" s="386" t="s">
        <v>184</v>
      </c>
      <c r="D136" s="387" t="s">
        <v>128</v>
      </c>
      <c r="E136" s="442">
        <v>41984</v>
      </c>
      <c r="F136" s="443" t="s">
        <v>178</v>
      </c>
      <c r="G136" s="444" t="s">
        <v>178</v>
      </c>
      <c r="H136" s="445">
        <v>83.087000000000003</v>
      </c>
      <c r="I136" s="446">
        <v>83.510999999999996</v>
      </c>
      <c r="J136" s="446">
        <v>83.323999999999998</v>
      </c>
      <c r="K136" s="185" t="s">
        <v>64</v>
      </c>
      <c r="M136" s="180">
        <f>+(J136-I136)/I136</f>
        <v>-2.2392259702314382E-3</v>
      </c>
    </row>
    <row r="137" spans="1:14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56</v>
      </c>
      <c r="E137" s="449">
        <v>42170</v>
      </c>
      <c r="F137" s="430">
        <v>43235</v>
      </c>
      <c r="G137" s="450">
        <v>15.347</v>
      </c>
      <c r="H137" s="370">
        <v>984.26099999999997</v>
      </c>
      <c r="I137" s="370">
        <v>1136.8789999999999</v>
      </c>
      <c r="J137" s="370">
        <v>1102.9000000000001</v>
      </c>
      <c r="K137" s="185"/>
      <c r="M137" s="193">
        <f t="shared" si="13"/>
        <v>-2.988796521001779E-2</v>
      </c>
    </row>
    <row r="138" spans="1:14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5490.8450000000003</v>
      </c>
      <c r="I138" s="370">
        <v>6472.5889999999999</v>
      </c>
      <c r="J138" s="370">
        <v>6254.4979999999996</v>
      </c>
      <c r="K138" s="185"/>
      <c r="M138" s="193">
        <f t="shared" si="13"/>
        <v>-3.3694554064841807E-2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25</v>
      </c>
      <c r="E139" s="454">
        <v>42580</v>
      </c>
      <c r="F139" s="430">
        <v>43245</v>
      </c>
      <c r="G139" s="455">
        <v>119.161</v>
      </c>
      <c r="H139" s="370">
        <v>4974.7240000000002</v>
      </c>
      <c r="I139" s="456">
        <v>5636.8109999999997</v>
      </c>
      <c r="J139" s="456">
        <v>5524.94</v>
      </c>
      <c r="K139" s="457"/>
      <c r="L139" s="458"/>
      <c r="M139" s="459">
        <f t="shared" si="13"/>
        <v>-1.9846505408820714E-2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34</v>
      </c>
      <c r="E140" s="462">
        <v>42920</v>
      </c>
      <c r="F140" s="463">
        <v>43250</v>
      </c>
      <c r="G140" s="424">
        <v>0.57999999999999996</v>
      </c>
      <c r="H140" s="464">
        <v>101.33499999999999</v>
      </c>
      <c r="I140" s="465">
        <v>102.973</v>
      </c>
      <c r="J140" s="465">
        <v>101.95</v>
      </c>
      <c r="K140" s="466"/>
      <c r="L140" s="467"/>
      <c r="M140" s="468">
        <f t="shared" si="13"/>
        <v>-9.934643061773437E-3</v>
      </c>
      <c r="N140" s="467"/>
    </row>
    <row r="141" spans="1:14" s="8" customFormat="1" ht="13.5" customHeight="1" thickTop="1" thickBot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Top="1" thickBot="1">
      <c r="A142" s="10"/>
      <c r="B142" s="470">
        <v>121</v>
      </c>
      <c r="C142" s="471" t="s">
        <v>190</v>
      </c>
      <c r="D142" s="326" t="s">
        <v>126</v>
      </c>
      <c r="E142" s="472">
        <v>42024</v>
      </c>
      <c r="F142" s="473">
        <v>43251</v>
      </c>
      <c r="G142" s="474">
        <v>2.5339999999999998</v>
      </c>
      <c r="H142" s="475">
        <v>115.21</v>
      </c>
      <c r="I142" s="475">
        <v>125.515</v>
      </c>
      <c r="J142" s="475">
        <v>125.91</v>
      </c>
      <c r="K142" s="220" t="s">
        <v>64</v>
      </c>
      <c r="L142" s="32"/>
      <c r="M142" s="476">
        <f>+(J142-I142)/I142</f>
        <v>3.1470342190176156E-3</v>
      </c>
      <c r="N142" s="32"/>
    </row>
    <row r="143" spans="1:14" s="8" customFormat="1" ht="16.5" customHeight="1" thickTop="1" thickBot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4" s="8" customFormat="1" ht="16.5" customHeight="1" thickTop="1" thickBot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13073.143</v>
      </c>
      <c r="J144" s="483">
        <v>12668.97</v>
      </c>
      <c r="K144" s="185" t="s">
        <v>64</v>
      </c>
      <c r="M144" s="180">
        <f>+(J144-I144)/I144</f>
        <v>-3.0916283865326088E-2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195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1:17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1:17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1:17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1:17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1:17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1:17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1:17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1:17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1:17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7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  <c r="Q561" s="32"/>
    </row>
    <row r="575" spans="1:17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  <c r="Q575" s="485"/>
    </row>
    <row r="591" spans="1:14" s="486" customFormat="1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10-09-2018</vt:lpstr>
      <vt:lpstr>'10-09-2018'!Zone_d_impression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2018-09-10T14:34:58Z</dcterms:created>
  <dcterms:modified xsi:type="dcterms:W3CDTF">2018-09-10T14:35:18Z</dcterms:modified>
</cp:coreProperties>
</file>