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0-08-2018" sheetId="1" r:id="rId1"/>
  </sheets>
  <definedNames>
    <definedName name="_xlnm.Print_Area" localSheetId="0">'10-08-2018'!$B$1:$N$142</definedName>
  </definedNames>
  <calcPr calcId="124519"/>
</workbook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<sst xmlns="http://schemas.openxmlformats.org/spreadsheetml/2006/main" count="322" uniqueCount="192">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</sst>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9" fillId="0" borderId="58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horizontal="lef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1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10" fillId="0" borderId="60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6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60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38" xfId="21" applyFont="1" applyFill="1" applyBorder="1">
      <alignment/>
      <protection/>
    </xf>
    <xf numFmtId="10" fontId="15" fillId="0" borderId="138" xfId="21" applyNumberFormat="1" applyFont="1" applyFill="1" applyBorder="1">
      <alignment/>
      <protection/>
    </xf>
    <xf numFmtId="0" fontId="14" fillId="0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9"/>
  <sheetViews>
    <sheetView tabSelected="1" workbookViewId="0" topLeftCell="A79">
      <selection activeCell="O86" sqref="O86"/>
    </sheetView>
  </sheetViews>
  <sheetFormatPr defaultColWidth="11.421875" defaultRowHeight="15"/>
  <cols>
    <col min="1" max="1" width="3.57421875" style="10" customWidth="1"/>
    <col min="2" max="2" width="4.57421875" style="480" customWidth="1"/>
    <col min="3" max="3" width="38.140625" style="474" customWidth="1"/>
    <col min="4" max="4" width="30.8515625" style="474" customWidth="1"/>
    <col min="5" max="5" width="11.7109375" style="475" customWidth="1"/>
    <col min="6" max="6" width="10.28125" style="475" customWidth="1"/>
    <col min="7" max="7" width="10.57421875" style="475" customWidth="1"/>
    <col min="8" max="8" width="11.7109375" style="476" customWidth="1"/>
    <col min="9" max="9" width="13.28125" style="476" customWidth="1"/>
    <col min="10" max="10" width="13.57421875" style="47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175.517</v>
      </c>
      <c r="J6" s="40">
        <v>175.54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119.265</v>
      </c>
      <c r="J7" s="50">
        <v>119.283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101.671</v>
      </c>
      <c r="J8" s="50">
        <v>101.684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104.362</v>
      </c>
      <c r="J9" s="50">
        <v>104.379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104.998</v>
      </c>
      <c r="J10" s="50">
        <v>105.012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15.665</v>
      </c>
      <c r="J12" s="74">
        <v>15.667</v>
      </c>
      <c r="K12" s="41"/>
      <c r="L12" s="41"/>
      <c r="M12" s="42"/>
      <c r="N12" s="41"/>
    </row>
    <row r="13" spans="2:17" s="82" customFormat="1" ht="18" customHeight="1" thickBot="1" thickTop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49">
        <v>114.63</v>
      </c>
      <c r="J13" s="49">
        <v>114.644</v>
      </c>
      <c r="K13" s="41"/>
      <c r="L13" s="41"/>
      <c r="M13" s="42"/>
      <c r="N13" s="41"/>
      <c r="O13" s="41"/>
      <c r="P13" s="41"/>
      <c r="Q13" s="41"/>
    </row>
    <row r="14" spans="2:17" s="82" customFormat="1" ht="18" customHeight="1" thickBot="1" thickTop="1">
      <c r="B14" s="75">
        <v>8</v>
      </c>
      <c r="C14" s="76" t="s">
        <v>24</v>
      </c>
      <c r="D14" s="83" t="s">
        <v>25</v>
      </c>
      <c r="E14" s="46">
        <v>39503</v>
      </c>
      <c r="F14" s="53"/>
      <c r="G14" s="58"/>
      <c r="H14" s="49">
        <v>1.097</v>
      </c>
      <c r="I14" s="49">
        <v>1.122</v>
      </c>
      <c r="J14" s="49">
        <v>1.122</v>
      </c>
      <c r="K14" s="84"/>
      <c r="L14" s="85"/>
      <c r="M14" s="42"/>
      <c r="N14" s="41"/>
      <c r="O14" s="41"/>
      <c r="P14" s="41"/>
      <c r="Q14" s="41"/>
    </row>
    <row r="15" spans="2:14" ht="17.25" customHeight="1" thickBot="1" thickTop="1">
      <c r="B15" s="33">
        <v>9</v>
      </c>
      <c r="C15" s="86" t="s">
        <v>26</v>
      </c>
      <c r="D15" s="35" t="s">
        <v>27</v>
      </c>
      <c r="E15" s="87">
        <v>43054</v>
      </c>
      <c r="F15" s="88"/>
      <c r="G15" s="89"/>
      <c r="H15" s="90">
        <v>100.541</v>
      </c>
      <c r="I15" s="91">
        <v>103.194</v>
      </c>
      <c r="J15" s="91">
        <v>103.209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2"/>
      <c r="K16" s="41"/>
      <c r="L16" s="41"/>
      <c r="M16" s="93"/>
      <c r="N16" s="41"/>
    </row>
    <row r="17" spans="2:14" ht="18" customHeight="1" thickBot="1" thickTop="1">
      <c r="B17" s="95">
        <v>10</v>
      </c>
      <c r="C17" s="96" t="s">
        <v>29</v>
      </c>
      <c r="D17" s="69" t="s">
        <v>30</v>
      </c>
      <c r="E17" s="70">
        <v>38740</v>
      </c>
      <c r="F17" s="71"/>
      <c r="G17" s="97"/>
      <c r="H17" s="98">
        <v>1.568</v>
      </c>
      <c r="I17" s="98">
        <v>1.612</v>
      </c>
      <c r="J17" s="98">
        <v>1.614</v>
      </c>
      <c r="K17" s="85" t="s">
        <v>31</v>
      </c>
      <c r="L17" s="41"/>
      <c r="M17" s="42">
        <f>+(J17-I17)/I17</f>
        <v>0.001240694789081887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0">
        <v>33878</v>
      </c>
      <c r="F19" s="71"/>
      <c r="G19" s="103"/>
      <c r="H19" s="98">
        <v>41.547</v>
      </c>
      <c r="I19" s="98">
        <v>42.539</v>
      </c>
      <c r="J19" s="98">
        <v>42.544</v>
      </c>
      <c r="K19" s="41"/>
      <c r="L19" s="41"/>
      <c r="M19" s="104"/>
      <c r="N19" s="41"/>
    </row>
    <row r="20" spans="2:14" ht="17.25" customHeight="1" thickBot="1" thickTop="1">
      <c r="B20" s="105">
        <f>B19+1</f>
        <v>12</v>
      </c>
      <c r="C20" s="106" t="s">
        <v>35</v>
      </c>
      <c r="D20" s="77" t="s">
        <v>10</v>
      </c>
      <c r="E20" s="107">
        <v>34106</v>
      </c>
      <c r="F20" s="108"/>
      <c r="G20" s="109"/>
      <c r="H20" s="55">
        <v>56.21</v>
      </c>
      <c r="I20" s="55">
        <v>57.483</v>
      </c>
      <c r="J20" s="55">
        <v>57.489</v>
      </c>
      <c r="K20" s="41"/>
      <c r="L20" s="41"/>
      <c r="M20" s="104"/>
      <c r="N20" s="41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130.274</v>
      </c>
      <c r="J21" s="49">
        <v>130.187</v>
      </c>
      <c r="K21" s="41"/>
      <c r="L21" s="41"/>
      <c r="M21" s="42"/>
      <c r="N21" s="41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133.58</v>
      </c>
      <c r="J22" s="49">
        <v>133.277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4">
        <v>172.357</v>
      </c>
      <c r="J24" s="74">
        <v>172.424</v>
      </c>
      <c r="K24" s="41"/>
      <c r="L24" s="41"/>
      <c r="M24" s="42"/>
      <c r="N24" s="41"/>
    </row>
    <row r="25" spans="2:17" s="82" customFormat="1" ht="16.5" customHeight="1" thickBot="1" thickTop="1">
      <c r="B25" s="127">
        <f>B24+1</f>
        <v>16</v>
      </c>
      <c r="C25" s="128" t="s">
        <v>41</v>
      </c>
      <c r="D25" s="123" t="s">
        <v>40</v>
      </c>
      <c r="E25" s="129">
        <v>39540</v>
      </c>
      <c r="F25" s="130"/>
      <c r="G25" s="131"/>
      <c r="H25" s="49">
        <v>524.819</v>
      </c>
      <c r="I25" s="49">
        <v>623.863</v>
      </c>
      <c r="J25" s="49">
        <v>623.741</v>
      </c>
      <c r="K25" s="41"/>
      <c r="L25" s="41"/>
      <c r="M25" s="42"/>
      <c r="N25" s="41"/>
      <c r="O25" s="41"/>
      <c r="P25" s="41"/>
      <c r="Q25" s="41"/>
    </row>
    <row r="26" spans="2:14" ht="17.25" customHeight="1" thickBot="1" thickTop="1">
      <c r="B26" s="127">
        <f aca="true" t="shared" si="2" ref="B26:B38">B25+1</f>
        <v>17</v>
      </c>
      <c r="C26" s="128" t="s">
        <v>42</v>
      </c>
      <c r="D26" s="132" t="s">
        <v>43</v>
      </c>
      <c r="E26" s="129">
        <v>39736</v>
      </c>
      <c r="F26" s="130"/>
      <c r="G26" s="133"/>
      <c r="H26" s="49">
        <v>122.909</v>
      </c>
      <c r="I26" s="50">
        <v>143.999</v>
      </c>
      <c r="J26" s="50">
        <v>143.631</v>
      </c>
      <c r="K26" s="41"/>
      <c r="L26" s="41"/>
      <c r="M26" s="42"/>
      <c r="N26" s="41"/>
    </row>
    <row r="27" spans="2:17" s="135" customFormat="1" ht="17.25" customHeight="1" thickBot="1" thickTop="1">
      <c r="B27" s="127">
        <f t="shared" si="2"/>
        <v>18</v>
      </c>
      <c r="C27" s="128" t="s">
        <v>44</v>
      </c>
      <c r="D27" s="132" t="s">
        <v>43</v>
      </c>
      <c r="E27" s="129">
        <v>39736</v>
      </c>
      <c r="F27" s="130"/>
      <c r="G27" s="133"/>
      <c r="H27" s="49">
        <v>133.083</v>
      </c>
      <c r="I27" s="134">
        <v>148.511</v>
      </c>
      <c r="J27" s="134">
        <v>148.182</v>
      </c>
      <c r="K27" s="41"/>
      <c r="L27" s="41"/>
      <c r="M27" s="42"/>
      <c r="N27" s="41"/>
      <c r="O27" s="32"/>
      <c r="P27" s="32"/>
      <c r="Q27" s="32"/>
    </row>
    <row r="28" spans="2:14" ht="17.25" customHeight="1" thickBot="1" thickTop="1">
      <c r="B28" s="127">
        <f t="shared" si="2"/>
        <v>19</v>
      </c>
      <c r="C28" s="128" t="s">
        <v>45</v>
      </c>
      <c r="D28" s="136" t="s">
        <v>43</v>
      </c>
      <c r="E28" s="129">
        <v>39736</v>
      </c>
      <c r="F28" s="130"/>
      <c r="G28" s="133"/>
      <c r="H28" s="49">
        <v>140.747</v>
      </c>
      <c r="I28" s="50">
        <v>148.001</v>
      </c>
      <c r="J28" s="50">
        <v>148.145</v>
      </c>
      <c r="K28" s="41"/>
      <c r="L28" s="41"/>
      <c r="M28" s="42"/>
      <c r="N28" s="41"/>
    </row>
    <row r="29" spans="2:14" ht="15.75" customHeight="1" thickBot="1" thickTop="1">
      <c r="B29" s="127">
        <f t="shared" si="2"/>
        <v>20</v>
      </c>
      <c r="C29" s="128" t="s">
        <v>46</v>
      </c>
      <c r="D29" s="137" t="s">
        <v>43</v>
      </c>
      <c r="E29" s="138">
        <v>39951</v>
      </c>
      <c r="F29" s="139"/>
      <c r="G29" s="140"/>
      <c r="H29" s="49">
        <v>125.763</v>
      </c>
      <c r="I29" s="50">
        <v>119.593</v>
      </c>
      <c r="J29" s="50">
        <v>119.924</v>
      </c>
      <c r="K29" s="41"/>
      <c r="L29" s="41"/>
      <c r="M29" s="42"/>
      <c r="N29" s="41"/>
    </row>
    <row r="30" spans="2:14" ht="17.25" customHeight="1" thickBot="1" thickTop="1">
      <c r="B30" s="127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49">
        <v>107.962</v>
      </c>
      <c r="I30" s="50">
        <v>135.697</v>
      </c>
      <c r="J30" s="50">
        <v>135.588</v>
      </c>
      <c r="K30" s="41"/>
      <c r="L30" s="41"/>
      <c r="M30" s="42"/>
      <c r="N30" s="41"/>
    </row>
    <row r="31" spans="2:14" ht="17.25" customHeight="1" thickBot="1" thickTop="1">
      <c r="B31" s="127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49">
        <v>159.796</v>
      </c>
      <c r="I31" s="50">
        <v>185.737</v>
      </c>
      <c r="J31" s="50">
        <v>186.19</v>
      </c>
      <c r="K31" s="41"/>
      <c r="L31" s="41"/>
      <c r="M31" s="42"/>
      <c r="N31" s="41"/>
    </row>
    <row r="32" spans="2:14" ht="17.25" customHeight="1" thickBot="1" thickTop="1">
      <c r="B32" s="127">
        <f t="shared" si="2"/>
        <v>23</v>
      </c>
      <c r="C32" s="144" t="s">
        <v>49</v>
      </c>
      <c r="D32" s="142" t="s">
        <v>10</v>
      </c>
      <c r="E32" s="143">
        <v>40427</v>
      </c>
      <c r="F32" s="139"/>
      <c r="G32" s="145"/>
      <c r="H32" s="55">
        <v>92.784</v>
      </c>
      <c r="I32" s="50">
        <v>105.555</v>
      </c>
      <c r="J32" s="50">
        <v>105.066</v>
      </c>
      <c r="K32" s="41"/>
      <c r="L32" s="41"/>
      <c r="M32" s="42"/>
      <c r="N32" s="41"/>
    </row>
    <row r="33" spans="2:14" ht="17.25" customHeight="1" thickBot="1" thickTop="1">
      <c r="B33" s="127">
        <f t="shared" si="2"/>
        <v>24</v>
      </c>
      <c r="C33" s="146" t="s">
        <v>50</v>
      </c>
      <c r="D33" s="147" t="s">
        <v>10</v>
      </c>
      <c r="E33" s="143" t="s">
        <v>51</v>
      </c>
      <c r="F33" s="139"/>
      <c r="G33" s="145"/>
      <c r="H33" s="148">
        <v>99.333</v>
      </c>
      <c r="I33" s="50">
        <v>110.785</v>
      </c>
      <c r="J33" s="50">
        <v>110.663</v>
      </c>
      <c r="K33" s="41"/>
      <c r="L33" s="41"/>
      <c r="M33" s="42"/>
      <c r="N33" s="41"/>
    </row>
    <row r="34" spans="2:17" s="82" customFormat="1" ht="17.25" customHeight="1" thickBot="1" thickTop="1">
      <c r="B34" s="127">
        <f t="shared" si="2"/>
        <v>25</v>
      </c>
      <c r="C34" s="146" t="s">
        <v>52</v>
      </c>
      <c r="D34" s="147" t="s">
        <v>23</v>
      </c>
      <c r="E34" s="143">
        <v>42003</v>
      </c>
      <c r="F34" s="139"/>
      <c r="G34" s="149"/>
      <c r="H34" s="150">
        <v>150.521</v>
      </c>
      <c r="I34" s="49">
        <v>185.718</v>
      </c>
      <c r="J34" s="49">
        <v>185.83</v>
      </c>
      <c r="K34" s="41"/>
      <c r="L34" s="41"/>
      <c r="M34" s="42"/>
      <c r="N34" s="41"/>
      <c r="O34" s="41"/>
      <c r="P34" s="41"/>
      <c r="Q34" s="41"/>
    </row>
    <row r="35" spans="2:17" s="82" customFormat="1" ht="15" customHeight="1" thickBot="1" thickTop="1">
      <c r="B35" s="127">
        <f t="shared" si="2"/>
        <v>26</v>
      </c>
      <c r="C35" s="141" t="s">
        <v>53</v>
      </c>
      <c r="D35" s="152" t="s">
        <v>23</v>
      </c>
      <c r="E35" s="153" t="s">
        <v>54</v>
      </c>
      <c r="F35" s="139"/>
      <c r="G35" s="154"/>
      <c r="H35" s="49">
        <v>134.034</v>
      </c>
      <c r="I35" s="49">
        <v>161.956</v>
      </c>
      <c r="J35" s="49">
        <v>162.147</v>
      </c>
      <c r="K35" s="41"/>
      <c r="L35" s="41"/>
      <c r="M35" s="42"/>
      <c r="N35" s="41"/>
      <c r="O35" s="41"/>
      <c r="P35" s="41"/>
      <c r="Q35" s="41"/>
    </row>
    <row r="36" spans="2:14" ht="15" customHeight="1" thickBot="1" thickTop="1">
      <c r="B36" s="127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0">
        <v>117.946</v>
      </c>
      <c r="J36" s="50">
        <v>117.43</v>
      </c>
      <c r="K36" s="41"/>
      <c r="L36" s="41"/>
      <c r="M36" s="42"/>
      <c r="N36" s="41"/>
    </row>
    <row r="37" spans="2:14" ht="15" customHeight="1" thickBot="1" thickTop="1">
      <c r="B37" s="127">
        <f t="shared" si="2"/>
        <v>28</v>
      </c>
      <c r="C37" s="161" t="s">
        <v>57</v>
      </c>
      <c r="D37" s="162" t="s">
        <v>56</v>
      </c>
      <c r="E37" s="163">
        <v>40690</v>
      </c>
      <c r="F37" s="158"/>
      <c r="G37" s="164"/>
      <c r="H37" s="165">
        <v>107.196</v>
      </c>
      <c r="I37" s="50">
        <v>127.865</v>
      </c>
      <c r="J37" s="50">
        <v>127.355</v>
      </c>
      <c r="K37" s="41"/>
      <c r="L37" s="41"/>
      <c r="M37" s="42"/>
      <c r="N37" s="41"/>
    </row>
    <row r="38" spans="2:14" ht="15" customHeight="1" thickBot="1" thickTop="1">
      <c r="B38" s="127">
        <f t="shared" si="2"/>
        <v>29</v>
      </c>
      <c r="C38" s="166" t="s">
        <v>58</v>
      </c>
      <c r="D38" s="167" t="s">
        <v>10</v>
      </c>
      <c r="E38" s="168">
        <v>39237</v>
      </c>
      <c r="F38" s="169"/>
      <c r="G38" s="170"/>
      <c r="H38" s="171">
        <v>21.155</v>
      </c>
      <c r="I38" s="91">
        <v>26.67</v>
      </c>
      <c r="J38" s="91">
        <v>26.554</v>
      </c>
      <c r="K38" s="85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2"/>
      <c r="M39" s="172"/>
    </row>
    <row r="40" spans="2:13" ht="17.25" customHeight="1" thickBot="1" thickTop="1">
      <c r="B40" s="173">
        <v>30</v>
      </c>
      <c r="C40" s="174" t="s">
        <v>60</v>
      </c>
      <c r="D40" s="123" t="s">
        <v>40</v>
      </c>
      <c r="E40" s="175">
        <v>38022</v>
      </c>
      <c r="F40" s="176"/>
      <c r="G40" s="177"/>
      <c r="H40" s="98">
        <v>2318.238</v>
      </c>
      <c r="I40" s="178">
        <v>2466.643</v>
      </c>
      <c r="J40" s="178">
        <v>2464.438</v>
      </c>
      <c r="K40" s="179" t="s">
        <v>61</v>
      </c>
      <c r="M40" s="180">
        <f aca="true" t="shared" si="3" ref="M40:M47">+(J40-I40)/I40</f>
        <v>-0.0008939274957908085</v>
      </c>
    </row>
    <row r="41" spans="2:14" ht="17.25" customHeight="1" thickBot="1" thickTop="1">
      <c r="B41" s="173">
        <f>B40+1</f>
        <v>31</v>
      </c>
      <c r="C41" s="181" t="s">
        <v>62</v>
      </c>
      <c r="D41" s="182" t="s">
        <v>63</v>
      </c>
      <c r="E41" s="175">
        <v>39745</v>
      </c>
      <c r="F41" s="176"/>
      <c r="G41" s="183"/>
      <c r="H41" s="49">
        <v>118.554</v>
      </c>
      <c r="I41" s="49">
        <v>139.359</v>
      </c>
      <c r="J41" s="49">
        <v>140.365</v>
      </c>
      <c r="K41" s="85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73">
        <f aca="true" t="shared" si="4" ref="B42:B56">+B41+1</f>
        <v>32</v>
      </c>
      <c r="C42" s="181" t="s">
        <v>65</v>
      </c>
      <c r="D42" s="182" t="s">
        <v>63</v>
      </c>
      <c r="E42" s="175">
        <v>39748</v>
      </c>
      <c r="F42" s="176"/>
      <c r="G42" s="177"/>
      <c r="H42" s="184">
        <v>153.314</v>
      </c>
      <c r="I42" s="50">
        <v>167.767</v>
      </c>
      <c r="J42" s="50">
        <v>168.179</v>
      </c>
      <c r="K42" s="185" t="s">
        <v>64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66</v>
      </c>
      <c r="D43" s="182" t="s">
        <v>43</v>
      </c>
      <c r="E43" s="175">
        <v>39937</v>
      </c>
      <c r="F43" s="176"/>
      <c r="G43" s="177"/>
      <c r="H43" s="184">
        <v>168.825</v>
      </c>
      <c r="I43" s="50">
        <v>218.424</v>
      </c>
      <c r="J43" s="50">
        <v>218.239</v>
      </c>
      <c r="K43" s="185" t="s">
        <v>64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67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20.884</v>
      </c>
      <c r="J44" s="50">
        <v>20.982</v>
      </c>
      <c r="K44" s="185" t="s">
        <v>64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68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5502.01</v>
      </c>
      <c r="J45" s="50">
        <v>5503.85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69</v>
      </c>
      <c r="D46" s="182" t="s">
        <v>30</v>
      </c>
      <c r="E46" s="175">
        <v>38740</v>
      </c>
      <c r="F46" s="176"/>
      <c r="G46" s="177"/>
      <c r="H46" s="50">
        <v>2.656</v>
      </c>
      <c r="I46" s="184">
        <v>3.151</v>
      </c>
      <c r="J46" s="184">
        <v>3.144</v>
      </c>
      <c r="K46" s="185"/>
      <c r="M46" s="180">
        <f t="shared" si="3"/>
        <v>-0.0022215169787368053</v>
      </c>
    </row>
    <row r="47" spans="1:13" ht="17.25" customHeight="1" thickBot="1" thickTop="1">
      <c r="A47" s="10" t="s">
        <v>70</v>
      </c>
      <c r="B47" s="173">
        <f t="shared" si="4"/>
        <v>37</v>
      </c>
      <c r="C47" s="186" t="s">
        <v>71</v>
      </c>
      <c r="D47" s="182" t="s">
        <v>30</v>
      </c>
      <c r="E47" s="175">
        <v>38740</v>
      </c>
      <c r="F47" s="176"/>
      <c r="G47" s="177"/>
      <c r="H47" s="50">
        <v>2.308</v>
      </c>
      <c r="I47" s="50">
        <v>2.633</v>
      </c>
      <c r="J47" s="50">
        <v>2.629</v>
      </c>
      <c r="K47" s="187" t="s">
        <v>31</v>
      </c>
      <c r="M47" s="180">
        <f t="shared" si="3"/>
        <v>-0.0015191796429927852</v>
      </c>
    </row>
    <row r="48" spans="2:13" ht="17.25" customHeight="1" thickBot="1" thickTop="1">
      <c r="B48" s="173">
        <f t="shared" si="4"/>
        <v>38</v>
      </c>
      <c r="C48" s="181" t="s">
        <v>72</v>
      </c>
      <c r="D48" s="188" t="s">
        <v>30</v>
      </c>
      <c r="E48" s="175">
        <v>40071</v>
      </c>
      <c r="F48" s="176"/>
      <c r="G48" s="177"/>
      <c r="H48" s="50">
        <v>1.213</v>
      </c>
      <c r="I48" s="189">
        <v>1.349</v>
      </c>
      <c r="J48" s="189">
        <v>1.332</v>
      </c>
      <c r="K48" s="190" t="s">
        <v>73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74</v>
      </c>
      <c r="D49" s="191" t="s">
        <v>34</v>
      </c>
      <c r="E49" s="192">
        <v>42087</v>
      </c>
      <c r="F49" s="176"/>
      <c r="G49" s="177"/>
      <c r="H49" s="63">
        <v>1.104</v>
      </c>
      <c r="I49" s="63">
        <v>1.172</v>
      </c>
      <c r="J49" s="63">
        <v>1.17</v>
      </c>
      <c r="K49" s="190"/>
      <c r="M49" s="193">
        <f aca="true" t="shared" si="5" ref="M49:M56">+(J49-I49)/I49</f>
        <v>-0.0017064846416382268</v>
      </c>
    </row>
    <row r="50" spans="2:13" ht="16.5" customHeight="1">
      <c r="B50" s="173">
        <f t="shared" si="4"/>
        <v>40</v>
      </c>
      <c r="C50" s="186" t="s">
        <v>75</v>
      </c>
      <c r="D50" s="191" t="s">
        <v>34</v>
      </c>
      <c r="E50" s="192">
        <v>42087</v>
      </c>
      <c r="F50" s="176"/>
      <c r="G50" s="177"/>
      <c r="H50" s="49">
        <v>1.109</v>
      </c>
      <c r="I50" s="49">
        <v>1.24</v>
      </c>
      <c r="J50" s="49">
        <v>1.237</v>
      </c>
      <c r="K50" s="190"/>
      <c r="M50" s="193">
        <f t="shared" si="5"/>
        <v>-0.00241935483870959</v>
      </c>
    </row>
    <row r="51" spans="2:13" ht="16.5" customHeight="1">
      <c r="B51" s="173">
        <f t="shared" si="4"/>
        <v>41</v>
      </c>
      <c r="C51" s="181" t="s">
        <v>76</v>
      </c>
      <c r="D51" s="191" t="s">
        <v>34</v>
      </c>
      <c r="E51" s="192">
        <v>42087</v>
      </c>
      <c r="F51" s="176"/>
      <c r="G51" s="194"/>
      <c r="H51" s="195">
        <v>1.105</v>
      </c>
      <c r="I51" s="195">
        <v>1.262</v>
      </c>
      <c r="J51" s="195">
        <v>1.257</v>
      </c>
      <c r="K51" s="190"/>
      <c r="M51" s="193">
        <f t="shared" si="5"/>
        <v>-0.003961965134706906</v>
      </c>
    </row>
    <row r="52" spans="2:13" ht="16.5" customHeight="1">
      <c r="B52" s="196">
        <f t="shared" si="4"/>
        <v>42</v>
      </c>
      <c r="C52" s="181" t="s">
        <v>77</v>
      </c>
      <c r="D52" s="191" t="s">
        <v>78</v>
      </c>
      <c r="E52" s="192">
        <v>42317</v>
      </c>
      <c r="F52" s="197"/>
      <c r="G52" s="198"/>
      <c r="H52" s="199">
        <v>116.717</v>
      </c>
      <c r="I52" s="199">
        <v>141.634</v>
      </c>
      <c r="J52" s="199">
        <v>140.081</v>
      </c>
      <c r="K52" s="190"/>
      <c r="M52" s="193">
        <f t="shared" si="5"/>
        <v>-0.010964881313808813</v>
      </c>
    </row>
    <row r="53" spans="2:13" ht="16.5" customHeight="1">
      <c r="B53" s="196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49">
        <v>119.704</v>
      </c>
      <c r="I53" s="205">
        <v>127.148</v>
      </c>
      <c r="J53" s="205">
        <v>126.48</v>
      </c>
      <c r="K53" s="190"/>
      <c r="M53" s="193">
        <f t="shared" si="5"/>
        <v>-0.005253720074244126</v>
      </c>
    </row>
    <row r="54" spans="2:13" ht="16.5" customHeight="1">
      <c r="B54" s="196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1222.136</v>
      </c>
      <c r="J54" s="210">
        <v>1211.092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13.339</v>
      </c>
      <c r="J55" s="211">
        <v>13.24</v>
      </c>
      <c r="K55" s="190"/>
      <c r="M55" s="193">
        <f t="shared" si="5"/>
        <v>-0.007421845715570897</v>
      </c>
    </row>
    <row r="56" spans="2:13" ht="16.5" customHeight="1" thickBot="1">
      <c r="B56" s="196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12.033</v>
      </c>
      <c r="J56" s="216">
        <v>12.077</v>
      </c>
      <c r="K56" s="190"/>
      <c r="M56" s="193">
        <f t="shared" si="5"/>
        <v>0.0036566109864539587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8"/>
    </row>
    <row r="60" spans="2:13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3" ht="12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Bot="1" thickTop="1">
      <c r="B62" s="244">
        <v>47</v>
      </c>
      <c r="C62" s="245" t="s">
        <v>89</v>
      </c>
      <c r="D62" s="246" t="s">
        <v>21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107.3</v>
      </c>
      <c r="J62" s="251">
        <v>107.314</v>
      </c>
      <c r="K62" s="41"/>
      <c r="L62" s="42"/>
      <c r="M62" s="41"/>
      <c r="N62" s="252"/>
    </row>
    <row r="63" spans="2:14" ht="16.5" customHeight="1" thickBot="1" thickTop="1">
      <c r="B63" s="253">
        <f>B62+1</f>
        <v>48</v>
      </c>
      <c r="C63" s="254" t="s">
        <v>90</v>
      </c>
      <c r="D63" s="201" t="s">
        <v>34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101.717</v>
      </c>
      <c r="J63" s="210">
        <v>101.729</v>
      </c>
      <c r="K63" s="41"/>
      <c r="L63" s="42"/>
      <c r="M63" s="41"/>
      <c r="N63" s="257"/>
    </row>
    <row r="64" spans="2:14" ht="16.5" customHeight="1" thickBot="1" thickTop="1">
      <c r="B64" s="258">
        <f aca="true" t="shared" si="6" ref="B64:B84">B63+1</f>
        <v>49</v>
      </c>
      <c r="C64" s="259" t="s">
        <v>91</v>
      </c>
      <c r="D64" s="260" t="s">
        <v>34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103.726</v>
      </c>
      <c r="J64" s="210">
        <v>103.741</v>
      </c>
      <c r="K64" s="41"/>
      <c r="L64" s="42"/>
      <c r="M64" s="41"/>
      <c r="N64" s="257"/>
    </row>
    <row r="65" spans="2:14" ht="16.5" customHeight="1" thickBot="1" thickTop="1">
      <c r="B65" s="264">
        <f t="shared" si="6"/>
        <v>50</v>
      </c>
      <c r="C65" s="265" t="s">
        <v>92</v>
      </c>
      <c r="D65" s="266" t="s">
        <v>93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101.696</v>
      </c>
      <c r="J65" s="210">
        <v>101.71</v>
      </c>
      <c r="K65" s="41"/>
      <c r="L65" s="42"/>
      <c r="M65" s="41"/>
      <c r="N65" s="268"/>
    </row>
    <row r="66" spans="2:14" ht="16.5" customHeight="1" thickBot="1" thickTop="1">
      <c r="B66" s="264">
        <f t="shared" si="6"/>
        <v>51</v>
      </c>
      <c r="C66" s="269" t="s">
        <v>94</v>
      </c>
      <c r="D66" s="266" t="s">
        <v>95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103.134</v>
      </c>
      <c r="J66" s="210">
        <v>103.15</v>
      </c>
      <c r="K66" s="41"/>
      <c r="L66" s="42"/>
      <c r="M66" s="41"/>
      <c r="N66" s="270"/>
    </row>
    <row r="67" spans="2:14" ht="16.5" customHeight="1" thickBot="1" thickTop="1">
      <c r="B67" s="264">
        <f t="shared" si="6"/>
        <v>52</v>
      </c>
      <c r="C67" s="269" t="s">
        <v>96</v>
      </c>
      <c r="D67" s="271" t="s">
        <v>40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106.12</v>
      </c>
      <c r="J67" s="210">
        <v>106.132</v>
      </c>
      <c r="K67" s="41"/>
      <c r="L67" s="42"/>
      <c r="M67" s="41"/>
      <c r="N67" s="270"/>
    </row>
    <row r="68" spans="2:14" ht="16.5" customHeight="1" thickBot="1" thickTop="1">
      <c r="B68" s="264">
        <f t="shared" si="6"/>
        <v>53</v>
      </c>
      <c r="C68" s="272" t="s">
        <v>97</v>
      </c>
      <c r="D68" s="266" t="s">
        <v>63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103.64</v>
      </c>
      <c r="J68" s="210">
        <v>103.655</v>
      </c>
      <c r="K68" s="41"/>
      <c r="L68" s="42"/>
      <c r="M68" s="41"/>
      <c r="N68" s="274"/>
    </row>
    <row r="69" spans="2:14" ht="16.5" customHeight="1" thickBot="1" thickTop="1">
      <c r="B69" s="264">
        <f t="shared" si="6"/>
        <v>54</v>
      </c>
      <c r="C69" s="272" t="s">
        <v>98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100.707</v>
      </c>
      <c r="J69" s="210">
        <v>100.718</v>
      </c>
      <c r="K69" s="41"/>
      <c r="L69" s="42"/>
      <c r="M69" s="41"/>
      <c r="N69" s="252"/>
    </row>
    <row r="70" spans="2:14" ht="15" customHeight="1" thickBot="1" thickTop="1">
      <c r="B70" s="264">
        <f t="shared" si="6"/>
        <v>55</v>
      </c>
      <c r="C70" s="272" t="s">
        <v>99</v>
      </c>
      <c r="D70" s="266" t="s">
        <v>25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102.674</v>
      </c>
      <c r="J70" s="210">
        <v>102.687</v>
      </c>
      <c r="K70" s="41"/>
      <c r="L70" s="42"/>
      <c r="M70" s="41"/>
      <c r="N70" s="252"/>
    </row>
    <row r="71" spans="2:14" ht="16.5" customHeight="1" thickBot="1" thickTop="1">
      <c r="B71" s="264">
        <f t="shared" si="6"/>
        <v>56</v>
      </c>
      <c r="C71" s="272" t="s">
        <v>100</v>
      </c>
      <c r="D71" s="266" t="s">
        <v>101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103.244</v>
      </c>
      <c r="J71" s="210">
        <v>103.259</v>
      </c>
      <c r="K71" s="41"/>
      <c r="L71" s="42"/>
      <c r="M71" s="41"/>
      <c r="N71" s="64"/>
    </row>
    <row r="72" spans="2:14" ht="15.75" customHeight="1" thickBot="1" thickTop="1">
      <c r="B72" s="264">
        <f t="shared" si="6"/>
        <v>57</v>
      </c>
      <c r="C72" s="269" t="s">
        <v>102</v>
      </c>
      <c r="D72" s="266" t="s">
        <v>103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102.284</v>
      </c>
      <c r="J72" s="210">
        <v>102.296</v>
      </c>
      <c r="K72" s="41"/>
      <c r="L72" s="42"/>
      <c r="M72" s="41"/>
      <c r="N72" s="270"/>
    </row>
    <row r="73" spans="2:14" ht="17.25" customHeight="1" thickBot="1" thickTop="1">
      <c r="B73" s="264">
        <f t="shared" si="6"/>
        <v>58</v>
      </c>
      <c r="C73" s="269" t="s">
        <v>104</v>
      </c>
      <c r="D73" s="266" t="s">
        <v>105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105.811</v>
      </c>
      <c r="J73" s="210">
        <v>105.827</v>
      </c>
      <c r="K73" s="41"/>
      <c r="L73" s="42"/>
      <c r="M73" s="41"/>
      <c r="N73" s="270"/>
    </row>
    <row r="74" spans="2:14" ht="16.5" customHeight="1" thickBot="1" thickTop="1">
      <c r="B74" s="264">
        <f t="shared" si="6"/>
        <v>59</v>
      </c>
      <c r="C74" s="269" t="s">
        <v>106</v>
      </c>
      <c r="D74" s="266" t="s">
        <v>78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103.95</v>
      </c>
      <c r="J74" s="210">
        <v>103.962</v>
      </c>
      <c r="K74" s="32"/>
      <c r="L74" s="276"/>
      <c r="M74" s="32"/>
      <c r="N74" s="277"/>
    </row>
    <row r="75" spans="2:14" ht="16.5" customHeight="1" thickBot="1" thickTop="1">
      <c r="B75" s="264">
        <f t="shared" si="6"/>
        <v>60</v>
      </c>
      <c r="C75" s="269" t="s">
        <v>107</v>
      </c>
      <c r="D75" s="266" t="s">
        <v>43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102.856</v>
      </c>
      <c r="J75" s="210">
        <v>102.867</v>
      </c>
      <c r="K75" s="41"/>
      <c r="L75" s="42"/>
      <c r="M75" s="41"/>
      <c r="N75" s="274"/>
    </row>
    <row r="76" spans="2:14" ht="16.5" customHeight="1" thickBot="1" thickTop="1">
      <c r="B76" s="264">
        <f t="shared" si="6"/>
        <v>61</v>
      </c>
      <c r="C76" s="272" t="s">
        <v>108</v>
      </c>
      <c r="D76" s="280" t="s">
        <v>109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101.994</v>
      </c>
      <c r="J76" s="210">
        <v>102.008</v>
      </c>
      <c r="K76" s="41"/>
      <c r="L76" s="42"/>
      <c r="M76" s="41"/>
      <c r="N76" s="281"/>
    </row>
    <row r="77" spans="2:14" ht="14.25" customHeight="1" thickBot="1" thickTop="1">
      <c r="B77" s="264">
        <f t="shared" si="6"/>
        <v>62</v>
      </c>
      <c r="C77" s="269" t="s">
        <v>110</v>
      </c>
      <c r="D77" s="282" t="s">
        <v>111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103.284</v>
      </c>
      <c r="J77" s="210">
        <v>103.295</v>
      </c>
      <c r="K77" s="41"/>
      <c r="L77" s="42"/>
      <c r="M77" s="41"/>
      <c r="N77" s="270"/>
    </row>
    <row r="78" spans="1:17" s="82" customFormat="1" ht="16.5" customHeight="1" thickBot="1" thickTop="1">
      <c r="A78" s="283"/>
      <c r="B78" s="264">
        <f t="shared" si="6"/>
        <v>63</v>
      </c>
      <c r="C78" s="284" t="s">
        <v>112</v>
      </c>
      <c r="D78" s="266" t="s">
        <v>113</v>
      </c>
      <c r="E78" s="285">
        <v>35744</v>
      </c>
      <c r="F78" s="275">
        <v>43251</v>
      </c>
      <c r="G78" s="267">
        <v>4.496</v>
      </c>
      <c r="H78" s="209">
        <v>102.91</v>
      </c>
      <c r="I78" s="209">
        <v>101.659</v>
      </c>
      <c r="J78" s="209">
        <v>101.674</v>
      </c>
      <c r="K78" s="41"/>
      <c r="L78" s="42"/>
      <c r="M78" s="41"/>
      <c r="N78" s="281"/>
      <c r="O78" s="41"/>
      <c r="P78" s="41"/>
      <c r="Q78" s="41"/>
    </row>
    <row r="79" spans="2:14" ht="16.5" customHeight="1" thickBot="1" thickTop="1">
      <c r="B79" s="264">
        <f t="shared" si="6"/>
        <v>64</v>
      </c>
      <c r="C79" s="286" t="s">
        <v>114</v>
      </c>
      <c r="D79" s="266" t="s">
        <v>113</v>
      </c>
      <c r="E79" s="287">
        <v>40000</v>
      </c>
      <c r="F79" s="255">
        <v>43231</v>
      </c>
      <c r="G79" s="288">
        <v>4.028</v>
      </c>
      <c r="H79" s="209">
        <v>104.024</v>
      </c>
      <c r="I79" s="209">
        <v>102.842</v>
      </c>
      <c r="J79" s="209">
        <v>102.855</v>
      </c>
      <c r="K79" s="41"/>
      <c r="L79" s="42"/>
      <c r="M79" s="41"/>
      <c r="N79" s="274"/>
    </row>
    <row r="80" spans="2:14" ht="16.5" customHeight="1" thickBot="1" thickTop="1">
      <c r="B80" s="264">
        <f t="shared" si="6"/>
        <v>65</v>
      </c>
      <c r="C80" s="289" t="s">
        <v>115</v>
      </c>
      <c r="D80" s="246" t="s">
        <v>56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104.336</v>
      </c>
      <c r="J80" s="210">
        <v>104.364</v>
      </c>
      <c r="K80" s="41"/>
      <c r="L80" s="42"/>
      <c r="M80" s="41"/>
      <c r="N80" s="274"/>
    </row>
    <row r="81" spans="2:14" ht="16.5" customHeight="1" thickBot="1" thickTop="1">
      <c r="B81" s="264">
        <f t="shared" si="6"/>
        <v>66</v>
      </c>
      <c r="C81" s="272" t="s">
        <v>116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101.743</v>
      </c>
      <c r="J81" s="210">
        <v>101.758</v>
      </c>
      <c r="K81" s="41"/>
      <c r="L81" s="42"/>
      <c r="M81" s="41"/>
      <c r="N81" s="270"/>
    </row>
    <row r="82" spans="2:14" ht="16.5" customHeight="1" thickBot="1" thickTop="1">
      <c r="B82" s="264">
        <f t="shared" si="6"/>
        <v>67</v>
      </c>
      <c r="C82" s="269" t="s">
        <v>117</v>
      </c>
      <c r="D82" s="266" t="s">
        <v>27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101.802</v>
      </c>
      <c r="J82" s="210">
        <v>101.814</v>
      </c>
      <c r="K82" s="41"/>
      <c r="L82" s="42"/>
      <c r="M82" s="41"/>
      <c r="N82" s="270"/>
    </row>
    <row r="83" spans="2:14" ht="16.5" customHeight="1" thickBot="1" thickTop="1">
      <c r="B83" s="264">
        <f t="shared" si="6"/>
        <v>68</v>
      </c>
      <c r="C83" s="290" t="s">
        <v>118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104.538</v>
      </c>
      <c r="J83" s="210">
        <v>104.552</v>
      </c>
      <c r="K83" s="41"/>
      <c r="L83" s="42"/>
      <c r="M83" s="41"/>
      <c r="N83" s="274"/>
    </row>
    <row r="84" spans="2:14" ht="16.5" customHeight="1" thickBot="1" thickTop="1">
      <c r="B84" s="264">
        <f t="shared" si="6"/>
        <v>69</v>
      </c>
      <c r="C84" s="291" t="s">
        <v>119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1">
        <v>101.462</v>
      </c>
      <c r="J84" s="91">
        <v>101.473</v>
      </c>
      <c r="K84" s="41"/>
      <c r="L84" s="42"/>
      <c r="M84" s="41"/>
      <c r="N84" s="270"/>
    </row>
    <row r="85" spans="1:14" ht="13.5" customHeight="1" thickBot="1" thickTop="1">
      <c r="A85" s="10" t="s">
        <v>70</v>
      </c>
      <c r="B85" s="241" t="s">
        <v>120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2:14" ht="18" customHeight="1" thickBot="1" thickTop="1">
      <c r="B86" s="297">
        <v>70</v>
      </c>
      <c r="C86" s="298" t="s">
        <v>121</v>
      </c>
      <c r="D86" s="299" t="s">
        <v>21</v>
      </c>
      <c r="E86" s="247">
        <v>39084</v>
      </c>
      <c r="F86" s="247">
        <v>43228</v>
      </c>
      <c r="G86" s="249">
        <v>0.424</v>
      </c>
      <c r="H86" s="300">
        <v>10.631</v>
      </c>
      <c r="I86" s="300">
        <v>10.51</v>
      </c>
      <c r="J86" s="300">
        <v>10.512</v>
      </c>
      <c r="K86" s="41"/>
      <c r="L86" s="42"/>
      <c r="M86" s="41"/>
      <c r="N86" s="301"/>
    </row>
    <row r="87" spans="1:14" ht="16.5" customHeight="1" thickBot="1" thickTop="1">
      <c r="A87" s="10" t="s">
        <v>70</v>
      </c>
      <c r="B87" s="297">
        <f>B86+1</f>
        <v>71</v>
      </c>
      <c r="C87" s="302" t="s">
        <v>122</v>
      </c>
      <c r="D87" s="271" t="s">
        <v>40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102.524</v>
      </c>
      <c r="J87" s="304">
        <v>102.535</v>
      </c>
      <c r="L87" s="180"/>
      <c r="M87" s="8"/>
      <c r="N87" s="301"/>
    </row>
    <row r="88" spans="2:14" ht="16.5" customHeight="1" thickBot="1" thickTop="1">
      <c r="B88" s="297">
        <f aca="true" t="shared" si="7" ref="B88:B90">B87+1</f>
        <v>72</v>
      </c>
      <c r="C88" s="305" t="s">
        <v>123</v>
      </c>
      <c r="D88" s="306" t="s">
        <v>124</v>
      </c>
      <c r="E88" s="307">
        <v>40543</v>
      </c>
      <c r="F88" s="247">
        <v>43245</v>
      </c>
      <c r="G88" s="294">
        <v>4.749</v>
      </c>
      <c r="H88" s="308">
        <v>104.269</v>
      </c>
      <c r="I88" s="308">
        <v>102.481</v>
      </c>
      <c r="J88" s="308">
        <v>102.496</v>
      </c>
      <c r="K88" s="41"/>
      <c r="L88" s="42"/>
      <c r="M88" s="41"/>
      <c r="N88" s="309"/>
    </row>
    <row r="89" spans="2:14" ht="16.5" customHeight="1" thickBot="1" thickTop="1">
      <c r="B89" s="297">
        <f t="shared" si="7"/>
        <v>73</v>
      </c>
      <c r="C89" s="310" t="s">
        <v>125</v>
      </c>
      <c r="D89" s="311" t="s">
        <v>126</v>
      </c>
      <c r="E89" s="312">
        <v>42024</v>
      </c>
      <c r="F89" s="275">
        <v>43251</v>
      </c>
      <c r="G89" s="313">
        <v>3.941</v>
      </c>
      <c r="H89" s="308">
        <v>104.984</v>
      </c>
      <c r="I89" s="308">
        <v>103.869</v>
      </c>
      <c r="J89" s="308">
        <v>103.881</v>
      </c>
      <c r="K89" s="41"/>
      <c r="L89" s="42"/>
      <c r="M89" s="41"/>
      <c r="N89" s="309"/>
    </row>
    <row r="90" spans="2:14" ht="16.5" customHeight="1" thickBot="1" thickTop="1">
      <c r="B90" s="314">
        <f t="shared" si="7"/>
        <v>74</v>
      </c>
      <c r="C90" s="315" t="s">
        <v>127</v>
      </c>
      <c r="D90" s="316" t="s">
        <v>128</v>
      </c>
      <c r="E90" s="317">
        <v>42195</v>
      </c>
      <c r="F90" s="318">
        <v>43248</v>
      </c>
      <c r="G90" s="319">
        <v>0.405</v>
      </c>
      <c r="H90" s="320">
        <v>10.445</v>
      </c>
      <c r="I90" s="320">
        <v>10.318</v>
      </c>
      <c r="J90" s="320">
        <v>10.319</v>
      </c>
      <c r="K90" s="41"/>
      <c r="L90" s="42"/>
      <c r="M90" s="41"/>
      <c r="N90" s="151"/>
    </row>
    <row r="91" spans="1:14" ht="15" customHeight="1" thickBot="1" thickTop="1">
      <c r="A91" s="321"/>
      <c r="B91" s="322" t="s">
        <v>129</v>
      </c>
      <c r="C91" s="322"/>
      <c r="D91" s="322"/>
      <c r="E91" s="322"/>
      <c r="F91" s="322"/>
      <c r="G91" s="322"/>
      <c r="H91" s="322"/>
      <c r="I91" s="322"/>
      <c r="J91" s="322"/>
      <c r="K91" s="322"/>
      <c r="L91" s="41"/>
      <c r="M91" s="94"/>
      <c r="N91" s="41"/>
    </row>
    <row r="92" spans="2:14" ht="16.5" customHeight="1" thickBot="1" thickTop="1">
      <c r="B92" s="323">
        <v>75</v>
      </c>
      <c r="C92" s="324" t="s">
        <v>130</v>
      </c>
      <c r="D92" s="325" t="s">
        <v>21</v>
      </c>
      <c r="E92" s="326">
        <v>34561</v>
      </c>
      <c r="F92" s="327">
        <v>43242</v>
      </c>
      <c r="G92" s="328">
        <v>0.583</v>
      </c>
      <c r="H92" s="250">
        <v>60.435</v>
      </c>
      <c r="I92" s="251">
        <v>66.485</v>
      </c>
      <c r="J92" s="251">
        <v>66.357</v>
      </c>
      <c r="K92" s="41"/>
      <c r="L92" s="41"/>
      <c r="M92" s="42"/>
      <c r="N92" s="41"/>
    </row>
    <row r="93" spans="2:14" ht="16.5" customHeight="1" thickBot="1" thickTop="1">
      <c r="B93" s="329">
        <f>B92+1</f>
        <v>76</v>
      </c>
      <c r="C93" s="269" t="s">
        <v>131</v>
      </c>
      <c r="D93" s="330" t="s">
        <v>93</v>
      </c>
      <c r="E93" s="247">
        <v>34415</v>
      </c>
      <c r="F93" s="247">
        <v>42877</v>
      </c>
      <c r="G93" s="249" t="s">
        <v>132</v>
      </c>
      <c r="H93" s="331" t="s">
        <v>133</v>
      </c>
      <c r="I93" s="331" t="s">
        <v>133</v>
      </c>
      <c r="J93" s="331" t="s">
        <v>133</v>
      </c>
      <c r="K93" s="41"/>
      <c r="L93" s="41"/>
      <c r="M93" s="42"/>
      <c r="N93" s="41"/>
    </row>
    <row r="94" spans="2:14" ht="16.5" customHeight="1" thickBot="1" thickTop="1">
      <c r="B94" s="329">
        <f aca="true" t="shared" si="8" ref="B94:B103">B93+1</f>
        <v>77</v>
      </c>
      <c r="C94" s="269" t="s">
        <v>134</v>
      </c>
      <c r="D94" s="266" t="s">
        <v>93</v>
      </c>
      <c r="E94" s="332">
        <v>34415</v>
      </c>
      <c r="F94" s="247">
        <v>42877</v>
      </c>
      <c r="G94" s="267" t="s">
        <v>135</v>
      </c>
      <c r="H94" s="331" t="s">
        <v>133</v>
      </c>
      <c r="I94" s="331" t="s">
        <v>133</v>
      </c>
      <c r="J94" s="331" t="s">
        <v>133</v>
      </c>
      <c r="K94" s="41"/>
      <c r="L94" s="41"/>
      <c r="M94" s="42"/>
      <c r="N94" s="41"/>
    </row>
    <row r="95" spans="2:14" ht="16.5" customHeight="1" thickBot="1" thickTop="1">
      <c r="B95" s="329">
        <f t="shared" si="8"/>
        <v>78</v>
      </c>
      <c r="C95" s="269" t="s">
        <v>136</v>
      </c>
      <c r="D95" s="333" t="s">
        <v>63</v>
      </c>
      <c r="E95" s="332">
        <v>105.764</v>
      </c>
      <c r="F95" s="247">
        <v>43228</v>
      </c>
      <c r="G95" s="267">
        <v>1.958</v>
      </c>
      <c r="H95" s="49">
        <v>97.811</v>
      </c>
      <c r="I95" s="50">
        <v>114.807</v>
      </c>
      <c r="J95" s="50">
        <v>114.546</v>
      </c>
      <c r="K95" s="41"/>
      <c r="L95" s="41"/>
      <c r="M95" s="42"/>
      <c r="N95" s="41"/>
    </row>
    <row r="96" spans="2:14" ht="16.5" customHeight="1" thickBot="1" thickTop="1">
      <c r="B96" s="329">
        <f t="shared" si="8"/>
        <v>79</v>
      </c>
      <c r="C96" s="269" t="s">
        <v>137</v>
      </c>
      <c r="D96" s="333" t="s">
        <v>101</v>
      </c>
      <c r="E96" s="332">
        <v>36367</v>
      </c>
      <c r="F96" s="247">
        <v>43248</v>
      </c>
      <c r="G96" s="267">
        <v>0.496</v>
      </c>
      <c r="H96" s="49">
        <v>17.758</v>
      </c>
      <c r="I96" s="50">
        <v>18.827</v>
      </c>
      <c r="J96" s="50">
        <v>18.841</v>
      </c>
      <c r="K96" s="334"/>
      <c r="L96" s="80"/>
      <c r="M96" s="80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7">
        <v>43189</v>
      </c>
      <c r="G97" s="340">
        <v>7.298</v>
      </c>
      <c r="H97" s="49">
        <v>297.226</v>
      </c>
      <c r="I97" s="50">
        <v>347.714</v>
      </c>
      <c r="J97" s="50">
        <v>347.302</v>
      </c>
      <c r="K97" s="41"/>
      <c r="L97" s="41"/>
      <c r="M97" s="42"/>
      <c r="N97" s="41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49">
        <v>30.075</v>
      </c>
      <c r="I98" s="49">
        <v>30.719</v>
      </c>
      <c r="J98" s="49">
        <v>30.744</v>
      </c>
      <c r="K98" s="41"/>
      <c r="L98" s="41"/>
      <c r="M98" s="42"/>
      <c r="N98" s="41"/>
    </row>
    <row r="99" spans="2:14" ht="14.25" customHeight="1" thickBot="1" thickTop="1">
      <c r="B99" s="336">
        <f t="shared" si="8"/>
        <v>82</v>
      </c>
      <c r="C99" s="337" t="s">
        <v>140</v>
      </c>
      <c r="D99" s="341" t="s">
        <v>56</v>
      </c>
      <c r="E99" s="339">
        <v>38777</v>
      </c>
      <c r="F99" s="247">
        <v>43245</v>
      </c>
      <c r="G99" s="340">
        <v>31.236</v>
      </c>
      <c r="H99" s="49">
        <v>2346.304</v>
      </c>
      <c r="I99" s="49">
        <v>2684.568</v>
      </c>
      <c r="J99" s="49">
        <v>2679.669</v>
      </c>
      <c r="K99" s="41"/>
      <c r="L99" s="41"/>
      <c r="M99" s="42"/>
      <c r="N99" s="41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7">
        <v>43238</v>
      </c>
      <c r="G100" s="340">
        <v>2.521</v>
      </c>
      <c r="H100" s="49">
        <v>74.028</v>
      </c>
      <c r="I100" s="50">
        <v>78.787</v>
      </c>
      <c r="J100" s="50">
        <v>78.744</v>
      </c>
      <c r="K100" s="41"/>
      <c r="L100" s="41"/>
      <c r="M100" s="42"/>
      <c r="N100" s="41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49">
        <v>55.672</v>
      </c>
      <c r="I101" s="50">
        <v>57.269</v>
      </c>
      <c r="J101" s="50">
        <v>57.335</v>
      </c>
      <c r="K101" s="41"/>
      <c r="L101" s="41"/>
      <c r="M101" s="42"/>
      <c r="N101" s="41"/>
    </row>
    <row r="102" spans="2:14" ht="16.5" customHeight="1" thickBot="1" thickTop="1">
      <c r="B102" s="336">
        <f t="shared" si="8"/>
        <v>85</v>
      </c>
      <c r="C102" s="286" t="s">
        <v>143</v>
      </c>
      <c r="D102" s="292" t="s">
        <v>14</v>
      </c>
      <c r="E102" s="332">
        <v>36297</v>
      </c>
      <c r="F102" s="247">
        <v>43228</v>
      </c>
      <c r="G102" s="267">
        <v>0.038</v>
      </c>
      <c r="H102" s="343">
        <v>108.844</v>
      </c>
      <c r="I102" s="50">
        <v>123.416</v>
      </c>
      <c r="J102" s="50">
        <v>123.188</v>
      </c>
      <c r="K102" s="41"/>
      <c r="L102" s="41"/>
      <c r="M102" s="42"/>
      <c r="N102" s="41"/>
    </row>
    <row r="103" spans="2:14" ht="16.5" customHeight="1" thickBot="1" thickTop="1">
      <c r="B103" s="344">
        <f t="shared" si="8"/>
        <v>86</v>
      </c>
      <c r="C103" s="345" t="s">
        <v>144</v>
      </c>
      <c r="D103" s="346" t="s">
        <v>14</v>
      </c>
      <c r="E103" s="347">
        <v>36626</v>
      </c>
      <c r="F103" s="348">
        <v>42865</v>
      </c>
      <c r="G103" s="349" t="s">
        <v>145</v>
      </c>
      <c r="H103" s="350">
        <v>95.96</v>
      </c>
      <c r="I103" s="351">
        <v>115.461</v>
      </c>
      <c r="J103" s="351">
        <v>114.902</v>
      </c>
      <c r="K103" s="41"/>
      <c r="L103" s="41"/>
      <c r="M103" s="42"/>
      <c r="N103" s="41"/>
    </row>
    <row r="104" spans="2:13" ht="18" customHeight="1" thickBot="1" thickTop="1">
      <c r="B104" s="352" t="s">
        <v>146</v>
      </c>
      <c r="C104" s="65"/>
      <c r="D104" s="65"/>
      <c r="E104" s="65"/>
      <c r="F104" s="65"/>
      <c r="G104" s="65"/>
      <c r="H104" s="65"/>
      <c r="I104" s="65"/>
      <c r="J104" s="353"/>
      <c r="M104" s="172"/>
    </row>
    <row r="105" spans="2:14" ht="16.5" customHeight="1" thickBot="1" thickTop="1">
      <c r="B105" s="354">
        <v>87</v>
      </c>
      <c r="C105" s="298" t="s">
        <v>147</v>
      </c>
      <c r="D105" s="246" t="s">
        <v>21</v>
      </c>
      <c r="E105" s="247">
        <v>39084</v>
      </c>
      <c r="F105" s="247">
        <v>43228</v>
      </c>
      <c r="G105" s="249">
        <v>0.228</v>
      </c>
      <c r="H105" s="251">
        <v>10.99</v>
      </c>
      <c r="I105" s="251">
        <v>11.045</v>
      </c>
      <c r="J105" s="251">
        <v>11.064</v>
      </c>
      <c r="K105" s="41"/>
      <c r="L105" s="42"/>
      <c r="M105" s="41"/>
      <c r="N105" s="85"/>
    </row>
    <row r="106" spans="2:14" ht="16.5" customHeight="1" thickBot="1" thickTop="1">
      <c r="B106" s="355">
        <f>B105+1</f>
        <v>88</v>
      </c>
      <c r="C106" s="356" t="s">
        <v>148</v>
      </c>
      <c r="D106" s="357" t="s">
        <v>21</v>
      </c>
      <c r="E106" s="358">
        <v>1867429</v>
      </c>
      <c r="F106" s="247">
        <v>43228</v>
      </c>
      <c r="G106" s="359">
        <v>0.151</v>
      </c>
      <c r="H106" s="360">
        <v>11.95</v>
      </c>
      <c r="I106" s="361">
        <v>12.471</v>
      </c>
      <c r="J106" s="361">
        <v>12.45</v>
      </c>
      <c r="K106" s="41"/>
      <c r="L106" s="42"/>
      <c r="M106" s="41"/>
      <c r="N106" s="85"/>
    </row>
    <row r="107" spans="2:14" ht="16.5" customHeight="1" thickBot="1" thickTop="1">
      <c r="B107" s="355">
        <f aca="true" t="shared" si="9" ref="B107:B122">B106+1</f>
        <v>89</v>
      </c>
      <c r="C107" s="356" t="s">
        <v>149</v>
      </c>
      <c r="D107" s="357" t="s">
        <v>21</v>
      </c>
      <c r="E107" s="358">
        <v>735</v>
      </c>
      <c r="F107" s="247">
        <v>43228</v>
      </c>
      <c r="G107" s="359">
        <v>0.014</v>
      </c>
      <c r="H107" s="360">
        <v>14.977</v>
      </c>
      <c r="I107" s="361">
        <v>16.127</v>
      </c>
      <c r="J107" s="361">
        <v>16.136</v>
      </c>
      <c r="K107" s="41"/>
      <c r="L107" s="42"/>
      <c r="M107" s="41"/>
      <c r="N107" s="85"/>
    </row>
    <row r="108" spans="1:14" ht="17.25" customHeight="1" thickBot="1" thickTop="1">
      <c r="A108" s="362"/>
      <c r="B108" s="355">
        <f t="shared" si="9"/>
        <v>90</v>
      </c>
      <c r="C108" s="356" t="s">
        <v>150</v>
      </c>
      <c r="D108" s="357" t="s">
        <v>21</v>
      </c>
      <c r="E108" s="358">
        <v>39084</v>
      </c>
      <c r="F108" s="247">
        <v>43228</v>
      </c>
      <c r="G108" s="359">
        <v>0.232</v>
      </c>
      <c r="H108" s="360">
        <v>13.451</v>
      </c>
      <c r="I108" s="361">
        <v>16.194</v>
      </c>
      <c r="J108" s="361">
        <v>16.128</v>
      </c>
      <c r="K108" s="41"/>
      <c r="L108" s="42"/>
      <c r="M108" s="41"/>
      <c r="N108" s="85"/>
    </row>
    <row r="109" spans="2:14" ht="16.5" customHeight="1" thickBot="1" thickTop="1">
      <c r="B109" s="355">
        <f t="shared" si="9"/>
        <v>91</v>
      </c>
      <c r="C109" s="363" t="s">
        <v>151</v>
      </c>
      <c r="D109" s="364" t="s">
        <v>93</v>
      </c>
      <c r="E109" s="358">
        <v>39994</v>
      </c>
      <c r="F109" s="247">
        <v>43241</v>
      </c>
      <c r="G109" s="359">
        <v>0.299</v>
      </c>
      <c r="H109" s="360">
        <v>14.146</v>
      </c>
      <c r="I109" s="361">
        <v>18.123</v>
      </c>
      <c r="J109" s="361">
        <v>18.109</v>
      </c>
      <c r="K109" s="41"/>
      <c r="L109" s="42"/>
      <c r="M109" s="41"/>
      <c r="N109" s="85"/>
    </row>
    <row r="110" spans="2:14" ht="15.75" customHeight="1" thickBot="1" thickTop="1">
      <c r="B110" s="355">
        <f t="shared" si="9"/>
        <v>92</v>
      </c>
      <c r="C110" s="363" t="s">
        <v>152</v>
      </c>
      <c r="D110" s="357" t="s">
        <v>93</v>
      </c>
      <c r="E110" s="358">
        <v>40848</v>
      </c>
      <c r="F110" s="247">
        <v>43241</v>
      </c>
      <c r="G110" s="359">
        <v>0.24</v>
      </c>
      <c r="H110" s="360">
        <v>12.407</v>
      </c>
      <c r="I110" s="361">
        <v>14.859</v>
      </c>
      <c r="J110" s="361">
        <v>14.84</v>
      </c>
      <c r="K110" s="41"/>
      <c r="L110" s="42"/>
      <c r="M110" s="41"/>
      <c r="N110" s="85"/>
    </row>
    <row r="111" spans="2:14" ht="16.5" customHeight="1" thickBot="1" thickTop="1">
      <c r="B111" s="355">
        <f t="shared" si="9"/>
        <v>93</v>
      </c>
      <c r="C111" s="365" t="s">
        <v>153</v>
      </c>
      <c r="D111" s="364" t="s">
        <v>63</v>
      </c>
      <c r="E111" s="358">
        <v>39175</v>
      </c>
      <c r="F111" s="247">
        <v>43222</v>
      </c>
      <c r="G111" s="359">
        <v>4.514</v>
      </c>
      <c r="H111" s="360">
        <v>147.896</v>
      </c>
      <c r="I111" s="361">
        <v>170.145</v>
      </c>
      <c r="J111" s="361">
        <v>169.915</v>
      </c>
      <c r="K111" s="41"/>
      <c r="L111" s="42"/>
      <c r="M111" s="41"/>
      <c r="N111" s="85"/>
    </row>
    <row r="112" spans="2:14" ht="16.5" customHeight="1" thickBot="1" thickTop="1">
      <c r="B112" s="355">
        <f t="shared" si="9"/>
        <v>94</v>
      </c>
      <c r="C112" s="366" t="s">
        <v>154</v>
      </c>
      <c r="D112" s="364" t="s">
        <v>63</v>
      </c>
      <c r="E112" s="358">
        <v>39175</v>
      </c>
      <c r="F112" s="247">
        <v>43222</v>
      </c>
      <c r="G112" s="367">
        <v>3.787</v>
      </c>
      <c r="H112" s="360">
        <v>141.068</v>
      </c>
      <c r="I112" s="361">
        <v>156.081</v>
      </c>
      <c r="J112" s="361">
        <v>156.001</v>
      </c>
      <c r="K112" s="41"/>
      <c r="L112" s="42"/>
      <c r="M112" s="41"/>
      <c r="N112" s="85"/>
    </row>
    <row r="113" spans="2:17" s="82" customFormat="1" ht="16.5" customHeight="1" thickBot="1" thickTop="1">
      <c r="B113" s="355">
        <f t="shared" si="9"/>
        <v>95</v>
      </c>
      <c r="C113" s="368" t="s">
        <v>155</v>
      </c>
      <c r="D113" s="369" t="s">
        <v>25</v>
      </c>
      <c r="E113" s="358">
        <v>40708</v>
      </c>
      <c r="F113" s="247">
        <v>43245</v>
      </c>
      <c r="G113" s="370">
        <v>0.11</v>
      </c>
      <c r="H113" s="360">
        <v>8.889</v>
      </c>
      <c r="I113" s="360">
        <v>10.329</v>
      </c>
      <c r="J113" s="360">
        <v>10.241</v>
      </c>
      <c r="K113" s="41"/>
      <c r="L113" s="42"/>
      <c r="M113" s="41"/>
      <c r="N113" s="85"/>
      <c r="O113" s="41"/>
      <c r="P113" s="41"/>
      <c r="Q113" s="41"/>
    </row>
    <row r="114" spans="2:14" ht="16.5" customHeight="1" thickBot="1" thickTop="1">
      <c r="B114" s="355">
        <f t="shared" si="9"/>
        <v>96</v>
      </c>
      <c r="C114" s="371" t="s">
        <v>156</v>
      </c>
      <c r="D114" s="246" t="s">
        <v>16</v>
      </c>
      <c r="E114" s="358">
        <v>39699</v>
      </c>
      <c r="F114" s="247">
        <v>43235</v>
      </c>
      <c r="G114" s="370">
        <v>3.415</v>
      </c>
      <c r="H114" s="360">
        <v>109.614</v>
      </c>
      <c r="I114" s="361">
        <v>132.989</v>
      </c>
      <c r="J114" s="361">
        <v>133.449</v>
      </c>
      <c r="K114" s="41"/>
      <c r="L114" s="42"/>
      <c r="M114" s="41"/>
      <c r="N114" s="85"/>
    </row>
    <row r="115" spans="2:14" ht="16.5" customHeight="1" thickBot="1" thickTop="1">
      <c r="B115" s="355">
        <f t="shared" si="9"/>
        <v>97</v>
      </c>
      <c r="C115" s="363" t="s">
        <v>157</v>
      </c>
      <c r="D115" s="357" t="s">
        <v>27</v>
      </c>
      <c r="E115" s="358">
        <v>40725</v>
      </c>
      <c r="F115" s="372">
        <v>43250</v>
      </c>
      <c r="G115" s="373">
        <v>0.965</v>
      </c>
      <c r="H115" s="360">
        <v>87.316</v>
      </c>
      <c r="I115" s="361">
        <v>100.081</v>
      </c>
      <c r="J115" s="361">
        <v>100.326</v>
      </c>
      <c r="K115" s="41"/>
      <c r="L115" s="41"/>
      <c r="M115" s="42"/>
      <c r="N115" s="41"/>
    </row>
    <row r="116" spans="1:14" ht="16.5" customHeight="1" thickBot="1" thickTop="1">
      <c r="A116" s="10" t="s">
        <v>70</v>
      </c>
      <c r="B116" s="355">
        <f t="shared" si="9"/>
        <v>98</v>
      </c>
      <c r="C116" s="363" t="s">
        <v>158</v>
      </c>
      <c r="D116" s="357" t="s">
        <v>27</v>
      </c>
      <c r="E116" s="374">
        <v>40725</v>
      </c>
      <c r="F116" s="372">
        <v>43250</v>
      </c>
      <c r="G116" s="375">
        <v>0.599</v>
      </c>
      <c r="H116" s="360">
        <v>90.784</v>
      </c>
      <c r="I116" s="360">
        <v>104.863</v>
      </c>
      <c r="J116" s="360">
        <v>105.206</v>
      </c>
      <c r="K116" s="41"/>
      <c r="L116" s="41"/>
      <c r="M116" s="42"/>
      <c r="N116" s="41"/>
    </row>
    <row r="117" spans="2:17" s="82" customFormat="1" ht="16.5" customHeight="1" thickTop="1">
      <c r="B117" s="355">
        <f t="shared" si="9"/>
        <v>99</v>
      </c>
      <c r="C117" s="376" t="s">
        <v>159</v>
      </c>
      <c r="D117" s="377" t="s">
        <v>128</v>
      </c>
      <c r="E117" s="378">
        <v>40910</v>
      </c>
      <c r="F117" s="247">
        <v>43248</v>
      </c>
      <c r="G117" s="379">
        <v>3.644</v>
      </c>
      <c r="H117" s="360">
        <v>96.888</v>
      </c>
      <c r="I117" s="360">
        <v>98.149</v>
      </c>
      <c r="J117" s="360">
        <v>98.226</v>
      </c>
      <c r="K117" s="380"/>
      <c r="L117" s="381"/>
      <c r="M117" s="380"/>
      <c r="N117" s="382"/>
      <c r="O117" s="41"/>
      <c r="P117" s="41"/>
      <c r="Q117" s="41"/>
    </row>
    <row r="118" spans="2:14" ht="16.5" customHeight="1">
      <c r="B118" s="355">
        <f t="shared" si="9"/>
        <v>100</v>
      </c>
      <c r="C118" s="383" t="s">
        <v>160</v>
      </c>
      <c r="D118" s="384" t="s">
        <v>14</v>
      </c>
      <c r="E118" s="372">
        <v>41904</v>
      </c>
      <c r="F118" s="385">
        <v>43208</v>
      </c>
      <c r="G118" s="379">
        <v>1.09</v>
      </c>
      <c r="H118" s="361">
        <v>102.804</v>
      </c>
      <c r="I118" s="361">
        <v>124.956</v>
      </c>
      <c r="J118" s="361">
        <v>124.295</v>
      </c>
      <c r="K118" s="386"/>
      <c r="L118" s="387"/>
      <c r="M118" s="386"/>
      <c r="N118" s="388"/>
    </row>
    <row r="119" spans="2:14" ht="16.5" customHeight="1">
      <c r="B119" s="355">
        <f t="shared" si="9"/>
        <v>101</v>
      </c>
      <c r="C119" s="389" t="s">
        <v>161</v>
      </c>
      <c r="D119" s="282" t="s">
        <v>16</v>
      </c>
      <c r="E119" s="390">
        <v>42388</v>
      </c>
      <c r="F119" s="372">
        <v>43236</v>
      </c>
      <c r="G119" s="249">
        <v>1.829</v>
      </c>
      <c r="H119" s="361">
        <v>96.246</v>
      </c>
      <c r="I119" s="361">
        <v>100.919</v>
      </c>
      <c r="J119" s="361">
        <v>100.761</v>
      </c>
      <c r="K119" s="386"/>
      <c r="L119" s="387"/>
      <c r="M119" s="386"/>
      <c r="N119" s="388"/>
    </row>
    <row r="120" spans="2:14" ht="16.5" customHeight="1">
      <c r="B120" s="355">
        <f t="shared" si="9"/>
        <v>102</v>
      </c>
      <c r="C120" s="389" t="s">
        <v>162</v>
      </c>
      <c r="D120" s="282" t="s">
        <v>25</v>
      </c>
      <c r="E120" s="390">
        <v>42741</v>
      </c>
      <c r="F120" s="391" t="s">
        <v>163</v>
      </c>
      <c r="G120" s="392" t="s">
        <v>163</v>
      </c>
      <c r="H120" s="393">
        <v>10.031</v>
      </c>
      <c r="I120" s="361">
        <v>11.281</v>
      </c>
      <c r="J120" s="361">
        <v>11.201</v>
      </c>
      <c r="K120" s="394"/>
      <c r="L120" s="387"/>
      <c r="M120" s="394"/>
      <c r="N120" s="388"/>
    </row>
    <row r="121" spans="2:14" ht="16.5" customHeight="1">
      <c r="B121" s="395">
        <f t="shared" si="9"/>
        <v>103</v>
      </c>
      <c r="C121" s="396" t="s">
        <v>164</v>
      </c>
      <c r="D121" s="397" t="s">
        <v>113</v>
      </c>
      <c r="E121" s="398">
        <v>43087</v>
      </c>
      <c r="F121" s="399" t="s">
        <v>163</v>
      </c>
      <c r="G121" s="400" t="s">
        <v>163</v>
      </c>
      <c r="H121" s="360">
        <v>100.008</v>
      </c>
      <c r="I121" s="360">
        <v>109.22</v>
      </c>
      <c r="J121" s="360">
        <v>108.968</v>
      </c>
      <c r="K121" s="401"/>
      <c r="L121" s="402"/>
      <c r="M121" s="401"/>
      <c r="N121" s="403"/>
    </row>
    <row r="122" spans="2:14" ht="16.5" customHeight="1" thickBot="1">
      <c r="B122" s="404">
        <f t="shared" si="9"/>
        <v>104</v>
      </c>
      <c r="C122" s="405" t="s">
        <v>165</v>
      </c>
      <c r="D122" s="406" t="s">
        <v>12</v>
      </c>
      <c r="E122" s="407">
        <v>39097</v>
      </c>
      <c r="F122" s="407">
        <v>43213</v>
      </c>
      <c r="G122" s="408">
        <v>4.174</v>
      </c>
      <c r="H122" s="409">
        <v>154.546</v>
      </c>
      <c r="I122" s="351">
        <v>185.525</v>
      </c>
      <c r="J122" s="351">
        <v>185.12</v>
      </c>
      <c r="K122" s="410"/>
      <c r="L122" s="411"/>
      <c r="M122" s="412"/>
      <c r="N122" s="411"/>
    </row>
    <row r="123" spans="2:13" ht="13.5" customHeight="1" thickBot="1">
      <c r="B123" s="352"/>
      <c r="C123" s="65"/>
      <c r="D123" s="65"/>
      <c r="E123" s="65"/>
      <c r="F123" s="65"/>
      <c r="G123" s="65"/>
      <c r="H123" s="65"/>
      <c r="I123" s="65"/>
      <c r="J123" s="353"/>
      <c r="M123" s="172"/>
    </row>
    <row r="124" spans="2:13" ht="16.5" customHeight="1" thickBot="1" thickTop="1">
      <c r="B124" s="395">
        <v>105</v>
      </c>
      <c r="C124" s="413" t="s">
        <v>166</v>
      </c>
      <c r="D124" s="357" t="s">
        <v>34</v>
      </c>
      <c r="E124" s="358">
        <v>40630</v>
      </c>
      <c r="F124" s="372">
        <v>43250</v>
      </c>
      <c r="G124" s="414">
        <v>1.896</v>
      </c>
      <c r="H124" s="415">
        <v>102.772</v>
      </c>
      <c r="I124" s="416">
        <v>129.148</v>
      </c>
      <c r="J124" s="416">
        <v>127.475</v>
      </c>
      <c r="K124" s="190" t="s">
        <v>73</v>
      </c>
      <c r="M124" s="180">
        <f>+(J124-I124)/I124</f>
        <v>-0.012954130145259717</v>
      </c>
    </row>
    <row r="125" spans="2:13" ht="16.5" customHeight="1" thickBot="1" thickTop="1">
      <c r="B125" s="395">
        <f>B124+1</f>
        <v>106</v>
      </c>
      <c r="C125" s="417" t="s">
        <v>167</v>
      </c>
      <c r="D125" s="418" t="s">
        <v>168</v>
      </c>
      <c r="E125" s="419">
        <v>40543</v>
      </c>
      <c r="F125" s="420">
        <v>43245</v>
      </c>
      <c r="G125" s="421">
        <v>0.996</v>
      </c>
      <c r="H125" s="360">
        <v>109.363</v>
      </c>
      <c r="I125" s="360">
        <v>115.644</v>
      </c>
      <c r="J125" s="360">
        <v>115.309</v>
      </c>
      <c r="K125" s="179" t="s">
        <v>61</v>
      </c>
      <c r="M125" s="180" t="e">
        <f>+(#REF!-I125)/I125</f>
        <v>#REF!</v>
      </c>
    </row>
    <row r="126" spans="2:13" ht="16.5" customHeight="1" thickBot="1" thickTop="1">
      <c r="B126" s="395">
        <f aca="true" t="shared" si="10" ref="B126:B138">B125+1</f>
        <v>107</v>
      </c>
      <c r="C126" s="363" t="s">
        <v>169</v>
      </c>
      <c r="D126" s="422" t="s">
        <v>168</v>
      </c>
      <c r="E126" s="374">
        <v>40543</v>
      </c>
      <c r="F126" s="420">
        <v>43245</v>
      </c>
      <c r="G126" s="423">
        <v>0.833</v>
      </c>
      <c r="H126" s="360">
        <v>108.645</v>
      </c>
      <c r="I126" s="360">
        <v>132.522</v>
      </c>
      <c r="J126" s="360">
        <v>132.75</v>
      </c>
      <c r="K126" s="179" t="s">
        <v>61</v>
      </c>
      <c r="M126" s="180">
        <f aca="true" t="shared" si="11" ref="M126:M131">+(J126-I126)/I126</f>
        <v>0.0017204690541948405</v>
      </c>
    </row>
    <row r="127" spans="2:13" ht="16.5" customHeight="1" thickBot="1" thickTop="1">
      <c r="B127" s="395">
        <f t="shared" si="10"/>
        <v>108</v>
      </c>
      <c r="C127" s="424" t="s">
        <v>170</v>
      </c>
      <c r="D127" s="357" t="s">
        <v>78</v>
      </c>
      <c r="E127" s="374">
        <v>38671</v>
      </c>
      <c r="F127" s="420">
        <v>43241</v>
      </c>
      <c r="G127" s="421">
        <v>1.437</v>
      </c>
      <c r="H127" s="425">
        <v>199.619</v>
      </c>
      <c r="I127" s="425">
        <v>229.017</v>
      </c>
      <c r="J127" s="425">
        <v>227.047</v>
      </c>
      <c r="K127" s="185" t="s">
        <v>64</v>
      </c>
      <c r="M127" s="180">
        <f t="shared" si="11"/>
        <v>-0.008601981512289476</v>
      </c>
    </row>
    <row r="128" spans="2:13" ht="16.5" customHeight="1" thickBot="1" thickTop="1">
      <c r="B128" s="395">
        <f t="shared" si="10"/>
        <v>109</v>
      </c>
      <c r="C128" s="424" t="s">
        <v>171</v>
      </c>
      <c r="D128" s="357" t="s">
        <v>78</v>
      </c>
      <c r="E128" s="374">
        <v>38671</v>
      </c>
      <c r="F128" s="420">
        <v>43241</v>
      </c>
      <c r="G128" s="379">
        <v>1.695</v>
      </c>
      <c r="H128" s="360">
        <v>184.558</v>
      </c>
      <c r="I128" s="416">
        <v>199.897</v>
      </c>
      <c r="J128" s="416">
        <v>198.902</v>
      </c>
      <c r="K128" s="185" t="s">
        <v>64</v>
      </c>
      <c r="M128" s="180">
        <f t="shared" si="11"/>
        <v>-0.004977563445174288</v>
      </c>
    </row>
    <row r="129" spans="2:14" ht="16.5" customHeight="1" thickBot="1" thickTop="1">
      <c r="B129" s="395">
        <f t="shared" si="10"/>
        <v>110</v>
      </c>
      <c r="C129" s="356" t="s">
        <v>172</v>
      </c>
      <c r="D129" s="357" t="s">
        <v>78</v>
      </c>
      <c r="E129" s="374">
        <v>38671</v>
      </c>
      <c r="F129" s="420">
        <v>43241</v>
      </c>
      <c r="G129" s="379">
        <v>3.647</v>
      </c>
      <c r="H129" s="360">
        <v>158.436</v>
      </c>
      <c r="I129" s="416">
        <v>167.224</v>
      </c>
      <c r="J129" s="416">
        <v>167.333</v>
      </c>
      <c r="K129" s="85" t="s">
        <v>64</v>
      </c>
      <c r="L129" s="41"/>
      <c r="M129" s="42">
        <f t="shared" si="11"/>
        <v>0.0006518203128738033</v>
      </c>
      <c r="N129" s="41"/>
    </row>
    <row r="130" spans="2:13" ht="16.5" customHeight="1" thickBot="1" thickTop="1">
      <c r="B130" s="395">
        <f t="shared" si="10"/>
        <v>111</v>
      </c>
      <c r="C130" s="363" t="s">
        <v>173</v>
      </c>
      <c r="D130" s="357" t="s">
        <v>78</v>
      </c>
      <c r="E130" s="374">
        <v>40014</v>
      </c>
      <c r="F130" s="426" t="s">
        <v>174</v>
      </c>
      <c r="G130" s="375" t="s">
        <v>174</v>
      </c>
      <c r="H130" s="360">
        <v>21.015</v>
      </c>
      <c r="I130" s="416">
        <v>27.399</v>
      </c>
      <c r="J130" s="416">
        <v>26.797</v>
      </c>
      <c r="K130" s="185" t="s">
        <v>64</v>
      </c>
      <c r="M130" s="180">
        <f t="shared" si="11"/>
        <v>-0.021971604803095013</v>
      </c>
    </row>
    <row r="131" spans="2:13" ht="16.5" customHeight="1" thickBot="1" thickTop="1">
      <c r="B131" s="395">
        <f t="shared" si="10"/>
        <v>112</v>
      </c>
      <c r="C131" s="363" t="s">
        <v>175</v>
      </c>
      <c r="D131" s="357" t="s">
        <v>78</v>
      </c>
      <c r="E131" s="374">
        <v>40455</v>
      </c>
      <c r="F131" s="385" t="s">
        <v>174</v>
      </c>
      <c r="G131" s="375" t="s">
        <v>174</v>
      </c>
      <c r="H131" s="360">
        <v>136.19</v>
      </c>
      <c r="I131" s="416">
        <v>161.179</v>
      </c>
      <c r="J131" s="416">
        <v>159.847</v>
      </c>
      <c r="K131" s="185" t="s">
        <v>64</v>
      </c>
      <c r="M131" s="180">
        <f t="shared" si="11"/>
        <v>-0.008264103884501044</v>
      </c>
    </row>
    <row r="132" spans="2:13" ht="16.5" customHeight="1" thickBot="1" thickTop="1">
      <c r="B132" s="395">
        <f t="shared" si="10"/>
        <v>113</v>
      </c>
      <c r="C132" s="363" t="s">
        <v>176</v>
      </c>
      <c r="D132" s="357" t="s">
        <v>177</v>
      </c>
      <c r="E132" s="374">
        <v>40240</v>
      </c>
      <c r="F132" s="372">
        <v>43250</v>
      </c>
      <c r="G132" s="375">
        <v>1.972</v>
      </c>
      <c r="H132" s="360">
        <v>112.659</v>
      </c>
      <c r="I132" s="416">
        <v>127.642</v>
      </c>
      <c r="J132" s="416">
        <v>127.233</v>
      </c>
      <c r="K132" s="190" t="s">
        <v>73</v>
      </c>
      <c r="M132" s="180" t="e">
        <f>+(I132-#REF!)/#REF!</f>
        <v>#REF!</v>
      </c>
    </row>
    <row r="133" spans="2:14" ht="16.5" customHeight="1" thickBot="1" thickTop="1">
      <c r="B133" s="395">
        <f t="shared" si="10"/>
        <v>114</v>
      </c>
      <c r="C133" s="376" t="s">
        <v>178</v>
      </c>
      <c r="D133" s="377" t="s">
        <v>128</v>
      </c>
      <c r="E133" s="427">
        <v>40147</v>
      </c>
      <c r="F133" s="385">
        <v>41418</v>
      </c>
      <c r="G133" s="379" t="s">
        <v>179</v>
      </c>
      <c r="H133" s="360">
        <v>8826.209</v>
      </c>
      <c r="I133" s="416">
        <v>9592.29</v>
      </c>
      <c r="J133" s="416">
        <v>9539.466</v>
      </c>
      <c r="K133" s="428" t="s">
        <v>64</v>
      </c>
      <c r="L133" s="429"/>
      <c r="M133" s="430">
        <f aca="true" t="shared" si="12" ref="M133:M138">+(J133-I133)/I133</f>
        <v>-0.005506922747331505</v>
      </c>
      <c r="N133" s="429"/>
    </row>
    <row r="134" spans="2:13" ht="16.5" customHeight="1" thickBot="1" thickTop="1">
      <c r="B134" s="395">
        <f t="shared" si="10"/>
        <v>115</v>
      </c>
      <c r="C134" s="376" t="s">
        <v>180</v>
      </c>
      <c r="D134" s="377" t="s">
        <v>128</v>
      </c>
      <c r="E134" s="431">
        <v>41984</v>
      </c>
      <c r="F134" s="432" t="s">
        <v>174</v>
      </c>
      <c r="G134" s="433" t="s">
        <v>174</v>
      </c>
      <c r="H134" s="434">
        <v>83.087</v>
      </c>
      <c r="I134" s="435">
        <v>84.036</v>
      </c>
      <c r="J134" s="435">
        <v>83.323</v>
      </c>
      <c r="K134" s="185" t="s">
        <v>64</v>
      </c>
      <c r="M134" s="180">
        <f>+(J134-I134)/I134</f>
        <v>-0.00848445904136332</v>
      </c>
    </row>
    <row r="135" spans="2:13" ht="16.5" customHeight="1" thickTop="1">
      <c r="B135" s="436">
        <f t="shared" si="10"/>
        <v>116</v>
      </c>
      <c r="C135" s="437" t="s">
        <v>181</v>
      </c>
      <c r="D135" s="384" t="s">
        <v>56</v>
      </c>
      <c r="E135" s="438">
        <v>42170</v>
      </c>
      <c r="F135" s="439">
        <v>43235</v>
      </c>
      <c r="G135" s="288">
        <v>15.347</v>
      </c>
      <c r="H135" s="360">
        <v>984.261</v>
      </c>
      <c r="I135" s="360">
        <v>1142.371</v>
      </c>
      <c r="J135" s="360">
        <v>1143.758</v>
      </c>
      <c r="K135" s="185"/>
      <c r="M135" s="193">
        <f t="shared" si="12"/>
        <v>0.0012141414654258061</v>
      </c>
    </row>
    <row r="136" spans="2:13" ht="16.5" customHeight="1">
      <c r="B136" s="436">
        <f t="shared" si="10"/>
        <v>117</v>
      </c>
      <c r="C136" s="440" t="s">
        <v>182</v>
      </c>
      <c r="D136" s="384" t="s">
        <v>10</v>
      </c>
      <c r="E136" s="378">
        <v>42352</v>
      </c>
      <c r="F136" s="439">
        <v>43245</v>
      </c>
      <c r="G136" s="288">
        <v>89.22</v>
      </c>
      <c r="H136" s="360">
        <v>5490.845</v>
      </c>
      <c r="I136" s="360">
        <v>6460.08</v>
      </c>
      <c r="J136" s="360">
        <v>6503.599</v>
      </c>
      <c r="K136" s="185"/>
      <c r="M136" s="193">
        <f t="shared" si="12"/>
        <v>0.006736603881066524</v>
      </c>
    </row>
    <row r="137" spans="2:14" ht="16.5" customHeight="1">
      <c r="B137" s="436">
        <f t="shared" si="10"/>
        <v>118</v>
      </c>
      <c r="C137" s="441" t="s">
        <v>183</v>
      </c>
      <c r="D137" s="442" t="s">
        <v>25</v>
      </c>
      <c r="E137" s="443">
        <v>42580</v>
      </c>
      <c r="F137" s="439">
        <v>43245</v>
      </c>
      <c r="G137" s="375">
        <v>119.161</v>
      </c>
      <c r="H137" s="360">
        <v>4974.724</v>
      </c>
      <c r="I137" s="444">
        <v>5662.402</v>
      </c>
      <c r="J137" s="444">
        <v>5648.773</v>
      </c>
      <c r="K137" s="445"/>
      <c r="L137" s="446"/>
      <c r="M137" s="447">
        <f t="shared" si="12"/>
        <v>-0.0024069290735627574</v>
      </c>
      <c r="N137" s="446"/>
    </row>
    <row r="138" spans="2:14" ht="16.5" customHeight="1" thickBot="1">
      <c r="B138" s="436">
        <f t="shared" si="10"/>
        <v>119</v>
      </c>
      <c r="C138" s="448" t="s">
        <v>184</v>
      </c>
      <c r="D138" s="449" t="s">
        <v>34</v>
      </c>
      <c r="E138" s="450">
        <v>42920</v>
      </c>
      <c r="F138" s="372">
        <v>43250</v>
      </c>
      <c r="G138" s="451">
        <v>0.58</v>
      </c>
      <c r="H138" s="452">
        <v>101.335</v>
      </c>
      <c r="I138" s="453">
        <v>102.734</v>
      </c>
      <c r="J138" s="453">
        <v>102.805</v>
      </c>
      <c r="K138" s="454"/>
      <c r="L138" s="455"/>
      <c r="M138" s="456">
        <f t="shared" si="12"/>
        <v>0.000691105184262388</v>
      </c>
      <c r="N138" s="455"/>
    </row>
    <row r="139" spans="2:14" ht="13.5" customHeight="1" thickBot="1" thickTop="1">
      <c r="B139" s="457" t="s">
        <v>185</v>
      </c>
      <c r="C139" s="242"/>
      <c r="D139" s="242"/>
      <c r="E139" s="242"/>
      <c r="F139" s="242"/>
      <c r="G139" s="242"/>
      <c r="H139" s="242"/>
      <c r="I139" s="242"/>
      <c r="J139" s="243"/>
      <c r="K139" s="296"/>
      <c r="L139" s="296"/>
      <c r="M139" s="172"/>
      <c r="N139" s="296"/>
    </row>
    <row r="140" spans="2:14" ht="16.5" customHeight="1" thickBot="1" thickTop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2.534</v>
      </c>
      <c r="H140" s="464">
        <v>115.21</v>
      </c>
      <c r="I140" s="464">
        <v>129.715</v>
      </c>
      <c r="J140" s="464">
        <v>129.6</v>
      </c>
      <c r="K140" s="220" t="s">
        <v>64</v>
      </c>
      <c r="L140" s="32"/>
      <c r="M140" s="465">
        <f>+(J140-I140)/I140</f>
        <v>-0.0008865589947192622</v>
      </c>
      <c r="N140" s="32"/>
    </row>
    <row r="141" spans="2:13" ht="16.5" customHeight="1" thickBot="1" thickTop="1">
      <c r="B141" s="352" t="s">
        <v>187</v>
      </c>
      <c r="C141" s="65"/>
      <c r="D141" s="65"/>
      <c r="E141" s="65"/>
      <c r="F141" s="65"/>
      <c r="G141" s="65"/>
      <c r="H141" s="65"/>
      <c r="I141" s="65"/>
      <c r="J141" s="353"/>
      <c r="M141" s="172"/>
    </row>
    <row r="142" spans="2:13" ht="16.5" customHeight="1" thickBot="1" thickTop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12988.063</v>
      </c>
      <c r="J142" s="472">
        <v>13037.447</v>
      </c>
      <c r="K142" s="185" t="s">
        <v>64</v>
      </c>
      <c r="M142" s="180">
        <f>+(J142-I142)/I142</f>
        <v>0.0038022605834295703</v>
      </c>
    </row>
    <row r="143" spans="2:13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3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2:13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2:13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2:13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2:13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2:13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2:13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2:13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7" s="135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  <c r="O504" s="32"/>
      <c r="P504" s="32"/>
      <c r="Q504" s="32"/>
    </row>
    <row r="505" spans="1:17" s="135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  <c r="O505" s="32"/>
      <c r="P505" s="32"/>
      <c r="Q505" s="32"/>
    </row>
    <row r="506" spans="1:17" s="135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  <c r="O506" s="32"/>
      <c r="P506" s="32"/>
      <c r="Q506" s="32"/>
    </row>
    <row r="507" spans="1:17" s="135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  <c r="O507" s="32"/>
      <c r="P507" s="32"/>
      <c r="Q507" s="32"/>
    </row>
    <row r="508" spans="1:17" s="135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  <c r="O508" s="32"/>
      <c r="P508" s="32"/>
      <c r="Q508" s="32"/>
    </row>
    <row r="509" spans="1:17" s="135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  <c r="O509" s="32"/>
      <c r="P509" s="32"/>
      <c r="Q509" s="32"/>
    </row>
    <row r="510" spans="1:17" s="135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  <c r="O510" s="32"/>
      <c r="P510" s="32"/>
      <c r="Q510" s="32"/>
    </row>
    <row r="511" spans="1:17" s="135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  <c r="O511" s="32"/>
      <c r="P511" s="32"/>
      <c r="Q511" s="32"/>
    </row>
    <row r="512" spans="1:17" s="135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  <c r="O512" s="32"/>
      <c r="P512" s="32"/>
      <c r="Q512" s="32"/>
    </row>
    <row r="513" spans="1:17" s="135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  <c r="O513" s="32"/>
      <c r="P513" s="32"/>
      <c r="Q513" s="32"/>
    </row>
    <row r="514" spans="1:17" s="135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  <c r="O514" s="32"/>
      <c r="P514" s="32"/>
      <c r="Q514" s="32"/>
    </row>
    <row r="515" spans="1:17" s="135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  <c r="O515" s="32"/>
      <c r="P515" s="32"/>
      <c r="Q515" s="32"/>
    </row>
    <row r="516" spans="1:17" s="135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  <c r="O516" s="32"/>
      <c r="P516" s="32"/>
      <c r="Q516" s="32"/>
    </row>
    <row r="517" spans="1:17" s="135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  <c r="O517" s="32"/>
      <c r="P517" s="32"/>
      <c r="Q517" s="32"/>
    </row>
    <row r="518" spans="1:17" s="135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  <c r="O518" s="32"/>
      <c r="P518" s="32"/>
      <c r="Q518" s="32"/>
    </row>
    <row r="519" spans="1:17" s="135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  <c r="O519" s="32"/>
      <c r="P519" s="32"/>
      <c r="Q519" s="32"/>
    </row>
    <row r="520" spans="1:17" s="135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  <c r="O520" s="32"/>
      <c r="P520" s="32"/>
      <c r="Q520" s="32"/>
    </row>
    <row r="521" spans="1:17" s="135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  <c r="O521" s="32"/>
      <c r="P521" s="32"/>
      <c r="Q521" s="32"/>
    </row>
    <row r="522" spans="1:17" s="135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  <c r="O522" s="32"/>
      <c r="P522" s="32"/>
      <c r="Q522" s="32"/>
    </row>
    <row r="523" spans="1:17" s="135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  <c r="O523" s="32"/>
      <c r="P523" s="32"/>
      <c r="Q523" s="32"/>
    </row>
    <row r="524" spans="1:17" s="135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  <c r="O524" s="32"/>
      <c r="P524" s="32"/>
      <c r="Q524" s="32"/>
    </row>
    <row r="525" spans="1:17" s="135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  <c r="O525" s="32"/>
      <c r="P525" s="32"/>
      <c r="Q525" s="32"/>
    </row>
    <row r="526" spans="1:17" s="135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  <c r="O526" s="32"/>
      <c r="P526" s="32"/>
      <c r="Q526" s="32"/>
    </row>
    <row r="527" spans="1:17" s="135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  <c r="O527" s="32"/>
      <c r="P527" s="32"/>
      <c r="Q527" s="32"/>
    </row>
    <row r="528" spans="1:17" s="135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  <c r="O528" s="32"/>
      <c r="P528" s="32"/>
      <c r="Q528" s="32"/>
    </row>
    <row r="529" spans="1:17" s="135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  <c r="O529" s="32"/>
      <c r="P529" s="32"/>
      <c r="Q529" s="32"/>
    </row>
    <row r="530" spans="1:17" s="135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  <c r="O530" s="32"/>
      <c r="P530" s="32"/>
      <c r="Q530" s="32"/>
    </row>
    <row r="531" spans="1:17" s="135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  <c r="O531" s="32"/>
      <c r="P531" s="32"/>
      <c r="Q531" s="32"/>
    </row>
    <row r="532" spans="1:17" s="135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  <c r="O532" s="32"/>
      <c r="P532" s="32"/>
      <c r="Q532" s="32"/>
    </row>
    <row r="533" spans="1:17" s="135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  <c r="O533" s="32"/>
      <c r="P533" s="32"/>
      <c r="Q533" s="32"/>
    </row>
    <row r="534" spans="1:17" s="135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  <c r="O534" s="32"/>
      <c r="P534" s="32"/>
      <c r="Q534" s="32"/>
    </row>
    <row r="535" spans="1:17" s="135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  <c r="O535" s="32"/>
      <c r="P535" s="32"/>
      <c r="Q535" s="32"/>
    </row>
    <row r="536" spans="1:17" s="135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  <c r="O536" s="32"/>
      <c r="P536" s="32"/>
      <c r="Q536" s="32"/>
    </row>
    <row r="537" spans="1:17" s="135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  <c r="O537" s="32"/>
      <c r="P537" s="32"/>
      <c r="Q537" s="32"/>
    </row>
    <row r="538" spans="1:17" s="135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  <c r="O538" s="32"/>
      <c r="P538" s="32"/>
      <c r="Q538" s="32"/>
    </row>
    <row r="539" spans="1:17" s="135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  <c r="O539" s="32"/>
      <c r="P539" s="32"/>
      <c r="Q539" s="32"/>
    </row>
    <row r="540" spans="1:17" s="135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  <c r="O540" s="32"/>
      <c r="P540" s="32"/>
      <c r="Q540" s="32"/>
    </row>
    <row r="541" spans="1:17" s="135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  <c r="O541" s="32"/>
      <c r="P541" s="32"/>
      <c r="Q541" s="32"/>
    </row>
    <row r="542" spans="1:17" s="135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  <c r="O542" s="32"/>
      <c r="P542" s="32"/>
      <c r="Q542" s="32"/>
    </row>
    <row r="543" spans="1:17" s="135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  <c r="O543" s="32"/>
      <c r="P543" s="32"/>
      <c r="Q543" s="32"/>
    </row>
    <row r="544" spans="1:17" s="135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  <c r="O544" s="32"/>
      <c r="P544" s="32"/>
      <c r="Q544" s="32"/>
    </row>
    <row r="545" spans="1:17" s="135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  <c r="O545" s="32"/>
      <c r="P545" s="32"/>
      <c r="Q545" s="32"/>
    </row>
    <row r="546" spans="1:17" s="135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  <c r="O546" s="32"/>
      <c r="P546" s="32"/>
      <c r="Q546" s="32"/>
    </row>
    <row r="547" spans="1:17" s="135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  <c r="O547" s="32"/>
      <c r="P547" s="32"/>
      <c r="Q547" s="32"/>
    </row>
    <row r="548" spans="1:17" s="135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  <c r="O548" s="32"/>
      <c r="P548" s="32"/>
      <c r="Q548" s="32"/>
    </row>
    <row r="549" spans="1:17" s="135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  <c r="O549" s="32"/>
      <c r="P549" s="32"/>
      <c r="Q549" s="32"/>
    </row>
    <row r="550" spans="1:17" s="135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  <c r="O550" s="32"/>
      <c r="P550" s="32"/>
      <c r="Q550" s="32"/>
    </row>
    <row r="551" spans="1:17" s="135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  <c r="O551" s="32"/>
      <c r="P551" s="32"/>
      <c r="Q551" s="32"/>
    </row>
    <row r="552" spans="1:17" s="135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  <c r="O552" s="32"/>
      <c r="P552" s="32"/>
      <c r="Q552" s="32"/>
    </row>
    <row r="553" spans="1:17" s="135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  <c r="O553" s="32"/>
      <c r="P553" s="32"/>
      <c r="Q553" s="32"/>
    </row>
    <row r="554" spans="1:17" s="135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  <c r="O554" s="32"/>
      <c r="P554" s="32"/>
      <c r="Q554" s="32"/>
    </row>
    <row r="555" spans="1:17" s="135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  <c r="O555" s="32"/>
      <c r="P555" s="32"/>
      <c r="Q555" s="32"/>
    </row>
    <row r="556" spans="1:17" s="135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  <c r="O556" s="32"/>
      <c r="P556" s="32"/>
      <c r="Q556" s="32"/>
    </row>
    <row r="557" spans="1:17" s="135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  <c r="O557" s="32"/>
      <c r="P557" s="32"/>
      <c r="Q557" s="32"/>
    </row>
    <row r="558" spans="1:17" s="135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  <c r="O558" s="32"/>
      <c r="P558" s="32"/>
      <c r="Q558" s="32"/>
    </row>
    <row r="559" spans="1:17" s="135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  <c r="O559" s="32"/>
      <c r="P559" s="32"/>
      <c r="Q559" s="32"/>
    </row>
    <row r="573" spans="2:17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  <c r="O573" s="474"/>
      <c r="P573" s="474"/>
      <c r="Q573" s="474"/>
    </row>
    <row r="589" spans="1:14" s="475" customFormat="1" ht="15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2018-08-10T12:07:01Z</dcterms:created>
  <dcterms:modified xsi:type="dcterms:W3CDTF">2018-08-10T12:07:22Z</dcterms:modified>
  <cp:category/>
  <cp:version/>
  <cp:contentType/>
  <cp:contentStatus/>
</cp:coreProperties>
</file>