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0-05-2019" sheetId="1" r:id="rId1"/>
  </sheets>
  <definedNames>
    <definedName name="_xlnm._FilterDatabase" localSheetId="0" hidden="1">'10-05-2019'!$A$6:$O$150</definedName>
    <definedName name="_xlnm.Print_Area" localSheetId="0">'10-05-2019'!$B$1:$N$146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<sst xmlns="http://schemas.openxmlformats.org/spreadsheetml/2006/main" count="339" uniqueCount="199">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</sst>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B106" workbookViewId="0">
      <selection activeCell="Q117" sqref="Q116:Q117"/>
    </sheetView>
  </sheetViews>
  <sheetFormatPr baseColWidth="10" defaultColWidth="11.42578125" defaultRowHeight="15"/>
  <cols>
    <col min="1" max="1" width="3.5703125" style="11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5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182.25299999999999</v>
      </c>
      <c r="J6" s="40">
        <v>182.279</v>
      </c>
      <c r="K6" s="41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124.185</v>
      </c>
      <c r="J7" s="50">
        <v>124.20399999999999</v>
      </c>
      <c r="K7" s="41"/>
      <c r="L7" s="41"/>
      <c r="M7" s="42"/>
      <c r="N7" s="41"/>
      <c r="O7" s="10"/>
    </row>
    <row r="8" spans="2:15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105.345</v>
      </c>
      <c r="J8" s="50">
        <v>105.35899999999999</v>
      </c>
      <c r="K8" s="41"/>
      <c r="L8" s="41"/>
      <c r="M8" s="42"/>
      <c r="N8" s="41"/>
    </row>
    <row r="9" spans="2:15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109.498</v>
      </c>
      <c r="J9" s="50">
        <v>109.51900000000001</v>
      </c>
      <c r="K9" s="41"/>
      <c r="L9" s="41"/>
      <c r="M9" s="42"/>
      <c r="N9" s="41"/>
    </row>
    <row r="10" spans="2:15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109.15900000000001</v>
      </c>
      <c r="J10" s="64">
        <v>109.17400000000001</v>
      </c>
      <c r="K10" s="41"/>
      <c r="L10" s="41"/>
      <c r="M10" s="42"/>
      <c r="N10" s="41"/>
    </row>
    <row r="11" spans="2:15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103.792</v>
      </c>
      <c r="J11" s="68">
        <v>103.813</v>
      </c>
      <c r="K11" s="41"/>
      <c r="L11" s="41"/>
      <c r="M11" s="42"/>
      <c r="N11" s="41"/>
    </row>
    <row r="12" spans="2:15" ht="16.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105.788</v>
      </c>
      <c r="J12" s="64">
        <v>105.803</v>
      </c>
      <c r="K12" s="41"/>
      <c r="L12" s="42"/>
      <c r="M12" s="41"/>
      <c r="N12" s="72"/>
    </row>
    <row r="13" spans="2:15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43.841999999999999</v>
      </c>
      <c r="J13" s="77">
        <v>43.847000000000001</v>
      </c>
      <c r="K13" s="41"/>
      <c r="L13" s="41"/>
      <c r="M13" s="78"/>
      <c r="N13" s="41"/>
    </row>
    <row r="14" spans="2:15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30.286999999999999</v>
      </c>
      <c r="J14" s="82">
        <v>30.29</v>
      </c>
      <c r="K14" s="41"/>
      <c r="L14" s="41"/>
      <c r="M14" s="42"/>
      <c r="N14" s="41"/>
    </row>
    <row r="15" spans="2:15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</row>
    <row r="16" spans="2:15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</v>
      </c>
      <c r="J16" s="92">
        <v>16.201000000000001</v>
      </c>
      <c r="K16" s="41"/>
      <c r="L16" s="41"/>
      <c r="M16" s="42"/>
      <c r="N16" s="41"/>
    </row>
    <row r="17" spans="2:14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118.29600000000001</v>
      </c>
      <c r="J17" s="82">
        <v>118.31</v>
      </c>
      <c r="K17" s="41"/>
      <c r="L17" s="41"/>
      <c r="M17" s="42"/>
      <c r="N17" s="41"/>
    </row>
    <row r="18" spans="2:14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1.1419999999999999</v>
      </c>
      <c r="J18" s="82">
        <v>1.1419999999999999</v>
      </c>
      <c r="K18" s="73"/>
      <c r="L18" s="103"/>
      <c r="M18" s="42"/>
      <c r="N18" s="41"/>
    </row>
    <row r="19" spans="2:14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107.601</v>
      </c>
      <c r="J19" s="109">
        <v>107.619</v>
      </c>
      <c r="K19" s="41"/>
      <c r="L19" s="41"/>
      <c r="M19" s="42"/>
      <c r="N19" s="41"/>
    </row>
    <row r="20" spans="2:14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</v>
      </c>
      <c r="J20" s="114">
        <v>10.701000000000001</v>
      </c>
      <c r="K20" s="115"/>
      <c r="L20" s="116"/>
      <c r="M20" s="115"/>
      <c r="N20" s="117"/>
    </row>
    <row r="21" spans="2:14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149.25399999999999</v>
      </c>
      <c r="J21" s="123">
        <v>149.28399999999999</v>
      </c>
    </row>
    <row r="22" spans="2:14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10.875999999999999</v>
      </c>
      <c r="J22" s="129">
        <v>10.877000000000001</v>
      </c>
      <c r="K22" s="41"/>
      <c r="L22" s="42"/>
      <c r="M22" s="41"/>
      <c r="N22" s="130"/>
    </row>
    <row r="23" spans="2:14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</row>
    <row r="24" spans="2:14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1.675</v>
      </c>
      <c r="J24" s="136">
        <v>1.6759999999999999</v>
      </c>
      <c r="K24" s="103" t="s">
        <v>45</v>
      </c>
      <c r="L24" s="41"/>
      <c r="M24" s="42">
        <f>+(J24-I24)/I24</f>
        <v>5.9701492537306852E-4</v>
      </c>
      <c r="N24" s="41"/>
    </row>
    <row r="25" spans="2:14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</row>
    <row r="26" spans="2:14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59.280999999999999</v>
      </c>
      <c r="J26" s="141">
        <v>59.287999999999997</v>
      </c>
      <c r="K26" s="41"/>
      <c r="L26" s="41"/>
      <c r="M26" s="78"/>
      <c r="N26" s="41"/>
    </row>
    <row r="27" spans="2:14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127.334</v>
      </c>
      <c r="J27" s="147">
        <v>127.333</v>
      </c>
      <c r="K27" s="41"/>
      <c r="L27" s="41"/>
      <c r="M27" s="42"/>
      <c r="N27" s="41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116.13</v>
      </c>
      <c r="J28" s="147">
        <v>116.114</v>
      </c>
      <c r="K28" s="41"/>
      <c r="L28" s="41"/>
      <c r="M28" s="42"/>
      <c r="N28" s="41"/>
    </row>
    <row r="29" spans="2:14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133.72999999999999</v>
      </c>
      <c r="J30" s="92">
        <v>133.88</v>
      </c>
      <c r="K30" s="41"/>
      <c r="L30" s="41"/>
      <c r="M30" s="42"/>
      <c r="N30" s="41"/>
    </row>
    <row r="31" spans="2:14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496.03699999999998</v>
      </c>
      <c r="J31" s="147">
        <v>496.54599999999999</v>
      </c>
      <c r="K31" s="41"/>
      <c r="L31" s="41"/>
      <c r="M31" s="42"/>
      <c r="N31" s="41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127.71299999999999</v>
      </c>
      <c r="J32" s="50">
        <v>127.369</v>
      </c>
      <c r="K32" s="41"/>
      <c r="L32" s="41"/>
      <c r="M32" s="42"/>
      <c r="N32" s="41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132.797</v>
      </c>
      <c r="J33" s="50">
        <v>132.65899999999999</v>
      </c>
      <c r="K33" s="41"/>
      <c r="L33" s="41"/>
      <c r="M33" s="42"/>
      <c r="N33" s="41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130.46700000000001</v>
      </c>
      <c r="J34" s="50">
        <v>130.46899999999999</v>
      </c>
      <c r="K34" s="41"/>
      <c r="L34" s="41"/>
      <c r="M34" s="42"/>
      <c r="N34" s="41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111.602</v>
      </c>
      <c r="J35" s="50">
        <v>111.61</v>
      </c>
      <c r="K35" s="41"/>
      <c r="L35" s="41"/>
      <c r="M35" s="42"/>
      <c r="N35" s="41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108.16200000000001</v>
      </c>
      <c r="J36" s="50">
        <v>108.241</v>
      </c>
      <c r="K36" s="41"/>
      <c r="L36" s="41"/>
      <c r="M36" s="42"/>
      <c r="N36" s="41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165.58199999999999</v>
      </c>
      <c r="J37" s="50">
        <v>165.64599999999999</v>
      </c>
      <c r="K37" s="41"/>
      <c r="L37" s="41"/>
      <c r="M37" s="42"/>
      <c r="N37" s="41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98.031999999999996</v>
      </c>
      <c r="J38" s="50">
        <v>98.162000000000006</v>
      </c>
      <c r="K38" s="41"/>
      <c r="L38" s="42"/>
      <c r="M38" s="41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50">
        <v>110.044</v>
      </c>
      <c r="I39" s="147">
        <v>114.461</v>
      </c>
      <c r="J39" s="147">
        <v>114.5</v>
      </c>
      <c r="K39" s="41"/>
      <c r="L39" s="42"/>
      <c r="M39" s="41"/>
      <c r="N39" s="184"/>
    </row>
    <row r="40" spans="1:14" s="99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172.19399999999999</v>
      </c>
      <c r="J40" s="50">
        <v>172.191</v>
      </c>
      <c r="K40" s="41"/>
      <c r="L40" s="41"/>
      <c r="M40" s="42"/>
      <c r="N40" s="41"/>
    </row>
    <row r="41" spans="1:14" s="99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50">
        <v>149.18899999999999</v>
      </c>
      <c r="I41" s="50">
        <v>145.964</v>
      </c>
      <c r="J41" s="50">
        <v>146.08699999999999</v>
      </c>
      <c r="K41" s="41"/>
      <c r="L41" s="41"/>
      <c r="M41" s="42"/>
      <c r="N41" s="41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50">
        <v>108.973</v>
      </c>
      <c r="I42" s="50">
        <v>107.13</v>
      </c>
      <c r="J42" s="50">
        <v>107.464</v>
      </c>
      <c r="K42" s="41"/>
      <c r="L42" s="41"/>
      <c r="M42" s="42"/>
      <c r="N42" s="41"/>
    </row>
    <row r="43" spans="1:14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22.341000000000001</v>
      </c>
      <c r="J43" s="199">
        <v>22.355</v>
      </c>
      <c r="K43" s="103"/>
      <c r="L43" s="41"/>
      <c r="M43" s="42"/>
      <c r="N43" s="41"/>
    </row>
    <row r="44" spans="1:14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1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2039.453</v>
      </c>
      <c r="J45" s="206">
        <v>2041.5650000000001</v>
      </c>
      <c r="K45" s="207" t="s">
        <v>72</v>
      </c>
      <c r="M45" s="208">
        <f t="shared" ref="M45" si="3">+(J45-I45)/I45</f>
        <v>1.0355717930249336E-3</v>
      </c>
    </row>
    <row r="46" spans="1:14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125.11199999999999</v>
      </c>
      <c r="J46" s="147">
        <v>124.435</v>
      </c>
      <c r="K46" s="103" t="s">
        <v>74</v>
      </c>
      <c r="L46" s="41"/>
      <c r="M46" s="42" t="e">
        <f>+(#REF!-#REF!)/#REF!</f>
        <v>#REF!</v>
      </c>
      <c r="N46" s="41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160.82400000000001</v>
      </c>
      <c r="J47" s="50">
        <v>160.166</v>
      </c>
      <c r="K47" s="212" t="s">
        <v>74</v>
      </c>
      <c r="M47" s="208" t="e">
        <f>+(#REF!-#REF!)/#REF!</f>
        <v>#REF!</v>
      </c>
    </row>
    <row r="48" spans="1:14" s="8" customFormat="1" ht="17.25" customHeight="1" thickTop="1" thickBot="1">
      <c r="A48" s="11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203.83699999999999</v>
      </c>
      <c r="J48" s="50">
        <v>201.541</v>
      </c>
      <c r="K48" s="212" t="s">
        <v>74</v>
      </c>
      <c r="M48" s="208" t="e">
        <f>+(#REF!-#REF!)/#REF!</f>
        <v>#REF!</v>
      </c>
    </row>
    <row r="49" spans="1:14" s="8" customFormat="1" ht="17.25" customHeight="1" thickTop="1" thickBot="1">
      <c r="A49" s="11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18.050999999999998</v>
      </c>
      <c r="J49" s="50">
        <v>17.826000000000001</v>
      </c>
      <c r="K49" s="212" t="s">
        <v>74</v>
      </c>
      <c r="M49" s="208" t="e">
        <f>+(#REF!-#REF!)/#REF!</f>
        <v>#REF!</v>
      </c>
    </row>
    <row r="50" spans="1:14" s="8" customFormat="1" ht="17.25" customHeight="1" thickTop="1" thickBot="1">
      <c r="A50" s="11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2.7290000000000001</v>
      </c>
      <c r="J50" s="123">
        <v>2.7290000000000001</v>
      </c>
      <c r="K50" s="212"/>
      <c r="M50" s="208">
        <f t="shared" ref="M50:M51" si="5">+(J50-I50)/I50</f>
        <v>0</v>
      </c>
    </row>
    <row r="51" spans="1:14" s="8" customFormat="1" ht="17.25" customHeight="1" thickTop="1" thickBot="1">
      <c r="A51" s="11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2.4079999999999999</v>
      </c>
      <c r="J51" s="50">
        <v>2.4129999999999998</v>
      </c>
      <c r="K51" s="214" t="s">
        <v>45</v>
      </c>
      <c r="M51" s="208">
        <f t="shared" si="5"/>
        <v>2.0764119601328463E-3</v>
      </c>
    </row>
    <row r="52" spans="1:14" s="8" customFormat="1" ht="17.25" customHeight="1" thickTop="1" thickBot="1">
      <c r="A52" s="11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74.944999999999993</v>
      </c>
      <c r="J52" s="220">
        <v>75.036000000000001</v>
      </c>
      <c r="K52" s="212" t="s">
        <v>74</v>
      </c>
      <c r="M52" s="208">
        <f>+(J52-I52)/I52</f>
        <v>1.214223764093778E-3</v>
      </c>
    </row>
    <row r="53" spans="1:14" s="8" customFormat="1" ht="17.25" customHeight="1" thickTop="1" thickBot="1">
      <c r="A53" s="11"/>
      <c r="B53" s="221">
        <f t="shared" si="4"/>
        <v>43</v>
      </c>
      <c r="C53" s="222" t="s">
        <v>82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1.181</v>
      </c>
      <c r="J53" s="226">
        <v>1.173</v>
      </c>
      <c r="K53" s="227" t="s">
        <v>83</v>
      </c>
      <c r="M53" s="208" t="e">
        <f>+(#REF!-I53)/I53</f>
        <v>#REF!</v>
      </c>
    </row>
    <row r="54" spans="1:14" s="8" customFormat="1" ht="17.25" customHeight="1" thickTop="1">
      <c r="A54" s="11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1.1859999999999999</v>
      </c>
      <c r="J54" s="230">
        <v>1.1859999999999999</v>
      </c>
      <c r="K54" s="227"/>
      <c r="M54" s="231">
        <f t="shared" ref="M54:M61" si="6">+(J54-I54)/I54</f>
        <v>0</v>
      </c>
    </row>
    <row r="55" spans="1:14" s="8" customFormat="1" ht="16.5" customHeight="1">
      <c r="A55" s="11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1.1439999999999999</v>
      </c>
      <c r="J55" s="147">
        <v>1.1419999999999999</v>
      </c>
      <c r="K55" s="227"/>
      <c r="M55" s="231">
        <f t="shared" si="6"/>
        <v>-1.74825174825175E-3</v>
      </c>
    </row>
    <row r="56" spans="1:14" s="8" customFormat="1" ht="16.5" customHeight="1">
      <c r="A56" s="11"/>
      <c r="B56" s="232">
        <f t="shared" si="4"/>
        <v>46</v>
      </c>
      <c r="C56" s="222" t="s">
        <v>86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1.1140000000000001</v>
      </c>
      <c r="J56" s="230">
        <v>1.1100000000000001</v>
      </c>
      <c r="K56" s="227"/>
      <c r="M56" s="231">
        <f t="shared" si="6"/>
        <v>-3.5906642728904875E-3</v>
      </c>
    </row>
    <row r="57" spans="1:14" s="8" customFormat="1" ht="16.5" customHeight="1">
      <c r="A57" s="11"/>
      <c r="B57" s="232">
        <f t="shared" si="4"/>
        <v>47</v>
      </c>
      <c r="C57" s="222" t="s">
        <v>87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119.69</v>
      </c>
      <c r="J57" s="239">
        <v>118.3</v>
      </c>
      <c r="K57" s="227"/>
      <c r="M57" s="231">
        <f t="shared" si="6"/>
        <v>-1.1613334447322253E-2</v>
      </c>
    </row>
    <row r="58" spans="1:14" s="8" customFormat="1" ht="16.5" customHeight="1">
      <c r="A58" s="11"/>
      <c r="B58" s="240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128.238</v>
      </c>
      <c r="J58" s="246">
        <v>128.16999999999999</v>
      </c>
      <c r="K58" s="227"/>
      <c r="M58" s="231">
        <f t="shared" si="6"/>
        <v>-5.3026404030016101E-4</v>
      </c>
    </row>
    <row r="59" spans="1:14" s="8" customFormat="1" ht="16.5" customHeight="1">
      <c r="A59" s="11"/>
      <c r="B59" s="240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50">
        <v>1095.846</v>
      </c>
      <c r="I59" s="50">
        <v>1127.3589999999999</v>
      </c>
      <c r="J59" s="50">
        <v>1122.0930000000001</v>
      </c>
      <c r="K59" s="227"/>
      <c r="M59" s="231" t="e">
        <f>+(I59-#REF!)/#REF!</f>
        <v>#REF!</v>
      </c>
    </row>
    <row r="60" spans="1:14" s="8" customFormat="1" ht="16.5" customHeight="1">
      <c r="A60" s="11"/>
      <c r="B60" s="240">
        <f t="shared" si="4"/>
        <v>50</v>
      </c>
      <c r="C60" s="250" t="s">
        <v>91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11.529</v>
      </c>
      <c r="J60" s="253">
        <v>11.331</v>
      </c>
      <c r="K60" s="227"/>
      <c r="M60" s="231">
        <f t="shared" si="6"/>
        <v>-1.7174082747853273E-2</v>
      </c>
    </row>
    <row r="61" spans="1:14" s="8" customFormat="1" ht="16.5" customHeight="1" thickBot="1">
      <c r="A61" s="11"/>
      <c r="B61" s="240">
        <f t="shared" si="4"/>
        <v>51</v>
      </c>
      <c r="C61" s="254" t="s">
        <v>92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10.426</v>
      </c>
      <c r="J61" s="260">
        <v>10.323</v>
      </c>
      <c r="K61" s="261"/>
      <c r="L61" s="262"/>
      <c r="M61" s="263">
        <f t="shared" si="6"/>
        <v>-9.8791482831382844E-3</v>
      </c>
      <c r="N61" s="262"/>
    </row>
    <row r="62" spans="1:14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</row>
    <row r="63" spans="1:14" s="8" customFormat="1" ht="16.5" customHeight="1" thickTop="1" thickBot="1">
      <c r="A63" s="11"/>
      <c r="B63" s="265">
        <v>52</v>
      </c>
      <c r="C63" s="266" t="s">
        <v>94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95.872</v>
      </c>
      <c r="J63" s="199">
        <v>95.858000000000004</v>
      </c>
      <c r="K63" s="41"/>
      <c r="L63" s="41"/>
      <c r="M63" s="42"/>
      <c r="N63" s="41"/>
    </row>
    <row r="64" spans="1:14" s="8" customFormat="1" ht="13.5" customHeight="1" thickTop="1" thickBot="1">
      <c r="A64" s="11"/>
      <c r="B64" s="271" t="s">
        <v>95</v>
      </c>
      <c r="C64" s="272"/>
      <c r="D64" s="272"/>
      <c r="E64" s="272"/>
      <c r="F64" s="272"/>
      <c r="G64" s="272"/>
      <c r="H64" s="272"/>
      <c r="I64" s="272"/>
      <c r="J64" s="273"/>
      <c r="M64" s="9"/>
    </row>
    <row r="65" spans="1:14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96</v>
      </c>
      <c r="G65" s="280"/>
      <c r="H65" s="281" t="s">
        <v>3</v>
      </c>
      <c r="I65" s="282" t="s">
        <v>4</v>
      </c>
      <c r="J65" s="283" t="s">
        <v>5</v>
      </c>
    </row>
    <row r="66" spans="1:14" s="8" customFormat="1" ht="13.5" customHeight="1">
      <c r="A66" s="11"/>
      <c r="B66" s="12"/>
      <c r="C66" s="13"/>
      <c r="D66" s="14"/>
      <c r="E66" s="284"/>
      <c r="F66" s="285" t="s">
        <v>97</v>
      </c>
      <c r="G66" s="285" t="s">
        <v>98</v>
      </c>
      <c r="H66" s="286"/>
      <c r="I66" s="287"/>
      <c r="J66" s="288"/>
    </row>
    <row r="67" spans="1:14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</row>
    <row r="68" spans="1:14" s="8" customFormat="1" ht="12" customHeight="1" thickTop="1" thickBot="1">
      <c r="A68" s="11"/>
      <c r="B68" s="295" t="s">
        <v>99</v>
      </c>
      <c r="C68" s="296"/>
      <c r="D68" s="296"/>
      <c r="E68" s="296"/>
      <c r="F68" s="296"/>
      <c r="G68" s="296"/>
      <c r="H68" s="296"/>
      <c r="I68" s="296"/>
      <c r="J68" s="297"/>
    </row>
    <row r="69" spans="1:14" s="8" customFormat="1" ht="17.25" customHeight="1" thickTop="1" thickBot="1">
      <c r="A69" s="11"/>
      <c r="B69" s="298">
        <v>53</v>
      </c>
      <c r="C69" s="299" t="s">
        <v>100</v>
      </c>
      <c r="D69" s="300" t="s">
        <v>30</v>
      </c>
      <c r="E69" s="301">
        <v>36831</v>
      </c>
      <c r="F69" s="302">
        <v>43242</v>
      </c>
      <c r="G69" s="303">
        <v>4.0199999999999996</v>
      </c>
      <c r="H69" s="304">
        <v>109.43899999999999</v>
      </c>
      <c r="I69" s="304">
        <v>111.324</v>
      </c>
      <c r="J69" s="304">
        <v>111.34</v>
      </c>
      <c r="K69" s="41"/>
      <c r="L69" s="42"/>
      <c r="M69" s="41"/>
      <c r="N69" s="305"/>
    </row>
    <row r="70" spans="1:14" s="8" customFormat="1" ht="16.5" customHeight="1" thickTop="1" thickBot="1">
      <c r="A70" s="11"/>
      <c r="B70" s="306">
        <f>B69+1</f>
        <v>54</v>
      </c>
      <c r="C70" s="307" t="s">
        <v>101</v>
      </c>
      <c r="D70" s="308" t="s">
        <v>24</v>
      </c>
      <c r="E70" s="301">
        <v>101.60599999999999</v>
      </c>
      <c r="F70" s="309">
        <v>43244</v>
      </c>
      <c r="G70" s="310">
        <v>3.6829999999999998</v>
      </c>
      <c r="H70" s="50">
        <v>103.334</v>
      </c>
      <c r="I70" s="50">
        <v>104.744</v>
      </c>
      <c r="J70" s="50">
        <v>104.756</v>
      </c>
      <c r="K70" s="41"/>
      <c r="L70" s="42"/>
      <c r="M70" s="41"/>
      <c r="N70" s="311"/>
    </row>
    <row r="71" spans="1:14" s="8" customFormat="1" ht="16.5" customHeight="1" thickTop="1" thickBot="1">
      <c r="A71" s="11"/>
      <c r="B71" s="306">
        <f t="shared" ref="B71:B90" si="7">B70+1</f>
        <v>55</v>
      </c>
      <c r="C71" s="312" t="s">
        <v>102</v>
      </c>
      <c r="D71" s="308" t="s">
        <v>24</v>
      </c>
      <c r="E71" s="301">
        <v>38847</v>
      </c>
      <c r="F71" s="313">
        <v>43230</v>
      </c>
      <c r="G71" s="310">
        <v>4.4539999999999997</v>
      </c>
      <c r="H71" s="314">
        <v>105.807</v>
      </c>
      <c r="I71" s="314">
        <v>107.80200000000001</v>
      </c>
      <c r="J71" s="314">
        <v>107.818</v>
      </c>
      <c r="K71" s="41"/>
      <c r="L71" s="42"/>
      <c r="M71" s="41"/>
      <c r="N71" s="311"/>
    </row>
    <row r="72" spans="1:14" s="8" customFormat="1" ht="16.5" customHeight="1" thickTop="1" thickBot="1">
      <c r="A72" s="11"/>
      <c r="B72" s="306">
        <f t="shared" si="7"/>
        <v>56</v>
      </c>
      <c r="C72" s="315" t="s">
        <v>103</v>
      </c>
      <c r="D72" s="308" t="s">
        <v>104</v>
      </c>
      <c r="E72" s="301">
        <v>36831</v>
      </c>
      <c r="F72" s="301">
        <v>43241</v>
      </c>
      <c r="G72" s="310">
        <v>3.9620000000000002</v>
      </c>
      <c r="H72" s="314">
        <v>103.871</v>
      </c>
      <c r="I72" s="314">
        <v>105.83</v>
      </c>
      <c r="J72" s="314">
        <v>105.845</v>
      </c>
      <c r="K72" s="41"/>
      <c r="L72" s="42"/>
      <c r="M72" s="41"/>
      <c r="N72" s="316"/>
    </row>
    <row r="73" spans="1:14" s="8" customFormat="1" ht="16.5" customHeight="1" thickTop="1" thickBot="1">
      <c r="A73" s="11"/>
      <c r="B73" s="306">
        <f t="shared" si="7"/>
        <v>57</v>
      </c>
      <c r="C73" s="312" t="s">
        <v>105</v>
      </c>
      <c r="D73" s="308" t="s">
        <v>106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102.286</v>
      </c>
      <c r="J73" s="314">
        <v>102.304</v>
      </c>
      <c r="K73" s="41"/>
      <c r="L73" s="42"/>
      <c r="M73" s="41"/>
      <c r="N73" s="184"/>
    </row>
    <row r="74" spans="1:14" s="8" customFormat="1" ht="16.5" customHeight="1" thickTop="1" thickBot="1">
      <c r="A74" s="11"/>
      <c r="B74" s="306">
        <f t="shared" si="7"/>
        <v>58</v>
      </c>
      <c r="C74" s="312" t="s">
        <v>107</v>
      </c>
      <c r="D74" s="157" t="s">
        <v>52</v>
      </c>
      <c r="E74" s="301">
        <v>37865</v>
      </c>
      <c r="F74" s="313">
        <v>43250</v>
      </c>
      <c r="G74" s="310">
        <v>3.8919999999999999</v>
      </c>
      <c r="H74" s="314">
        <v>108.002</v>
      </c>
      <c r="I74" s="314">
        <v>109.73699999999999</v>
      </c>
      <c r="J74" s="314">
        <v>109.751</v>
      </c>
      <c r="K74" s="41"/>
      <c r="L74" s="42"/>
      <c r="M74" s="41"/>
      <c r="N74" s="72"/>
    </row>
    <row r="75" spans="1:14" s="8" customFormat="1" ht="16.5" customHeight="1" thickTop="1" thickBot="1">
      <c r="A75" s="11"/>
      <c r="B75" s="306">
        <f t="shared" si="7"/>
        <v>59</v>
      </c>
      <c r="C75" s="307" t="s">
        <v>108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102.589</v>
      </c>
      <c r="J75" s="314">
        <v>102.604</v>
      </c>
      <c r="K75" s="41"/>
      <c r="L75" s="42"/>
      <c r="M75" s="41"/>
      <c r="N75" s="184"/>
    </row>
    <row r="76" spans="1:14" s="8" customFormat="1" ht="16.5" customHeight="1" thickTop="1" thickBot="1">
      <c r="A76" s="11"/>
      <c r="B76" s="306">
        <f t="shared" si="7"/>
        <v>60</v>
      </c>
      <c r="C76" s="307" t="s">
        <v>109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99.881</v>
      </c>
      <c r="J76" s="314">
        <v>99.896000000000001</v>
      </c>
      <c r="K76" s="41"/>
      <c r="L76" s="42"/>
      <c r="M76" s="41"/>
      <c r="N76" s="184"/>
    </row>
    <row r="77" spans="1:14" s="8" customFormat="1" ht="15" customHeight="1" thickTop="1" thickBot="1">
      <c r="A77" s="11"/>
      <c r="B77" s="306">
        <f t="shared" si="7"/>
        <v>61</v>
      </c>
      <c r="C77" s="307" t="s">
        <v>110</v>
      </c>
      <c r="D77" s="308" t="s">
        <v>34</v>
      </c>
      <c r="E77" s="301">
        <v>37207</v>
      </c>
      <c r="F77" s="301">
        <v>43245</v>
      </c>
      <c r="G77" s="310">
        <v>3.0510000000000002</v>
      </c>
      <c r="H77" s="314">
        <v>104.04900000000001</v>
      </c>
      <c r="I77" s="314">
        <v>105.167</v>
      </c>
      <c r="J77" s="314">
        <v>105.175</v>
      </c>
      <c r="K77" s="41"/>
      <c r="L77" s="42"/>
      <c r="M77" s="41"/>
      <c r="N77" s="305"/>
    </row>
    <row r="78" spans="1:14" s="8" customFormat="1" ht="16.5" customHeight="1" thickTop="1" thickBot="1">
      <c r="A78" s="11"/>
      <c r="B78" s="306">
        <f t="shared" si="7"/>
        <v>62</v>
      </c>
      <c r="C78" s="307" t="s">
        <v>111</v>
      </c>
      <c r="D78" s="308" t="s">
        <v>112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103.039</v>
      </c>
      <c r="J78" s="314">
        <v>103.05500000000001</v>
      </c>
      <c r="K78" s="41"/>
      <c r="L78" s="42"/>
      <c r="M78" s="41"/>
      <c r="N78" s="65"/>
    </row>
    <row r="79" spans="1:14" s="8" customFormat="1" ht="17.25" customHeight="1" thickTop="1" thickBot="1">
      <c r="A79" s="11"/>
      <c r="B79" s="306">
        <f t="shared" si="7"/>
        <v>63</v>
      </c>
      <c r="C79" s="312" t="s">
        <v>113</v>
      </c>
      <c r="D79" s="308" t="s">
        <v>114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104.919</v>
      </c>
      <c r="J79" s="314">
        <v>104.937</v>
      </c>
      <c r="K79" s="41"/>
      <c r="L79" s="42"/>
      <c r="M79" s="41"/>
      <c r="N79" s="72"/>
    </row>
    <row r="80" spans="1:14" s="8" customFormat="1" ht="16.5" customHeight="1" thickTop="1" thickBot="1">
      <c r="A80" s="11"/>
      <c r="B80" s="306">
        <f t="shared" si="7"/>
        <v>64</v>
      </c>
      <c r="C80" s="312" t="s">
        <v>115</v>
      </c>
      <c r="D80" s="308" t="s">
        <v>20</v>
      </c>
      <c r="E80" s="301">
        <v>37396</v>
      </c>
      <c r="F80" s="313">
        <v>43249</v>
      </c>
      <c r="G80" s="310">
        <v>3.6640000000000001</v>
      </c>
      <c r="H80" s="314">
        <v>105.732</v>
      </c>
      <c r="I80" s="314">
        <v>107.306</v>
      </c>
      <c r="J80" s="314">
        <v>107.321</v>
      </c>
      <c r="K80" s="33"/>
      <c r="L80" s="317"/>
      <c r="M80" s="33"/>
      <c r="N80" s="318"/>
    </row>
    <row r="81" spans="1:14" ht="16.5" customHeight="1" thickTop="1" thickBot="1">
      <c r="B81" s="306">
        <f t="shared" si="7"/>
        <v>65</v>
      </c>
      <c r="C81" s="312" t="s">
        <v>116</v>
      </c>
      <c r="D81" s="308" t="s">
        <v>55</v>
      </c>
      <c r="E81" s="319">
        <v>40211</v>
      </c>
      <c r="F81" s="313">
        <v>43250</v>
      </c>
      <c r="G81" s="320">
        <v>3.4260000000000002</v>
      </c>
      <c r="H81" s="314">
        <v>104.336</v>
      </c>
      <c r="I81" s="314">
        <v>105.74299999999999</v>
      </c>
      <c r="J81" s="314">
        <v>105.754</v>
      </c>
      <c r="K81" s="41"/>
      <c r="L81" s="42"/>
      <c r="M81" s="41"/>
      <c r="N81" s="184"/>
    </row>
    <row r="82" spans="1:14" ht="16.5" customHeight="1" thickTop="1" thickBot="1">
      <c r="B82" s="306">
        <f t="shared" si="7"/>
        <v>66</v>
      </c>
      <c r="C82" s="307" t="s">
        <v>117</v>
      </c>
      <c r="D82" s="321" t="s">
        <v>118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101.31399999999999</v>
      </c>
      <c r="J82" s="314">
        <v>101.328</v>
      </c>
      <c r="K82" s="41"/>
      <c r="L82" s="42"/>
      <c r="M82" s="41"/>
      <c r="N82" s="181"/>
    </row>
    <row r="83" spans="1:14" ht="14.25" customHeight="1" thickTop="1" thickBot="1">
      <c r="B83" s="306">
        <f t="shared" si="7"/>
        <v>67</v>
      </c>
      <c r="C83" s="312" t="s">
        <v>119</v>
      </c>
      <c r="D83" s="322" t="s">
        <v>120</v>
      </c>
      <c r="E83" s="301">
        <v>36815</v>
      </c>
      <c r="F83" s="309">
        <v>43244</v>
      </c>
      <c r="G83" s="310">
        <v>3.3839999999999999</v>
      </c>
      <c r="H83" s="314">
        <v>105.041</v>
      </c>
      <c r="I83" s="314">
        <v>106.59099999999999</v>
      </c>
      <c r="J83" s="314">
        <v>106.604</v>
      </c>
      <c r="K83" s="41"/>
      <c r="L83" s="42"/>
      <c r="M83" s="41"/>
      <c r="N83" s="72"/>
    </row>
    <row r="84" spans="1:14" s="99" customFormat="1" ht="16.5" customHeight="1" thickTop="1" thickBot="1">
      <c r="A84" s="323"/>
      <c r="B84" s="306">
        <f t="shared" si="7"/>
        <v>68</v>
      </c>
      <c r="C84" s="324" t="s">
        <v>121</v>
      </c>
      <c r="D84" s="308" t="s">
        <v>26</v>
      </c>
      <c r="E84" s="325">
        <v>35744</v>
      </c>
      <c r="F84" s="326">
        <v>43251</v>
      </c>
      <c r="G84" s="310">
        <v>4.4960000000000004</v>
      </c>
      <c r="H84" s="314">
        <v>103.95399999999999</v>
      </c>
      <c r="I84" s="314">
        <v>106.155</v>
      </c>
      <c r="J84" s="314">
        <v>106.17</v>
      </c>
      <c r="K84" s="41"/>
      <c r="L84" s="42"/>
      <c r="M84" s="41"/>
      <c r="N84" s="181"/>
    </row>
    <row r="85" spans="1:14" ht="16.5" customHeight="1" thickTop="1" thickBot="1">
      <c r="B85" s="306">
        <f t="shared" si="7"/>
        <v>69</v>
      </c>
      <c r="C85" s="327" t="s">
        <v>122</v>
      </c>
      <c r="D85" s="308" t="s">
        <v>26</v>
      </c>
      <c r="E85" s="328">
        <v>40000</v>
      </c>
      <c r="F85" s="309">
        <v>43231</v>
      </c>
      <c r="G85" s="329">
        <v>4.0279999999999996</v>
      </c>
      <c r="H85" s="330">
        <v>104.881</v>
      </c>
      <c r="I85" s="330">
        <v>106.98099999999999</v>
      </c>
      <c r="J85" s="330">
        <v>106.996</v>
      </c>
      <c r="K85" s="41"/>
      <c r="L85" s="42"/>
      <c r="M85" s="41"/>
      <c r="N85" s="184"/>
    </row>
    <row r="86" spans="1:14" ht="16.5" customHeight="1" thickTop="1" thickBot="1">
      <c r="B86" s="331">
        <f t="shared" si="7"/>
        <v>70</v>
      </c>
      <c r="C86" s="332" t="s">
        <v>123</v>
      </c>
      <c r="D86" s="300" t="s">
        <v>68</v>
      </c>
      <c r="E86" s="301">
        <v>39604</v>
      </c>
      <c r="F86" s="313">
        <v>43250</v>
      </c>
      <c r="G86" s="303">
        <v>3.3450000000000002</v>
      </c>
      <c r="H86" s="314">
        <v>106.127</v>
      </c>
      <c r="I86" s="314">
        <v>107.72</v>
      </c>
      <c r="J86" s="314">
        <v>107.733</v>
      </c>
      <c r="K86" s="41"/>
      <c r="L86" s="42"/>
      <c r="M86" s="41"/>
      <c r="N86" s="184"/>
    </row>
    <row r="87" spans="1:14" ht="16.5" customHeight="1" thickTop="1" thickBot="1">
      <c r="B87" s="331">
        <f t="shared" si="7"/>
        <v>71</v>
      </c>
      <c r="C87" s="333" t="s">
        <v>124</v>
      </c>
      <c r="D87" s="334" t="s">
        <v>16</v>
      </c>
      <c r="E87" s="301">
        <v>35481</v>
      </c>
      <c r="F87" s="301">
        <v>43248</v>
      </c>
      <c r="G87" s="335">
        <v>4.4370000000000003</v>
      </c>
      <c r="H87" s="314">
        <v>103.956</v>
      </c>
      <c r="I87" s="314">
        <v>106.07</v>
      </c>
      <c r="J87" s="314">
        <v>106.087</v>
      </c>
      <c r="K87" s="41"/>
      <c r="L87" s="42"/>
      <c r="M87" s="41"/>
      <c r="N87" s="72"/>
    </row>
    <row r="88" spans="1:14" ht="16.5" customHeight="1" thickTop="1" thickBot="1">
      <c r="B88" s="331">
        <f t="shared" si="7"/>
        <v>72</v>
      </c>
      <c r="C88" s="336" t="s">
        <v>125</v>
      </c>
      <c r="D88" s="334" t="s">
        <v>36</v>
      </c>
      <c r="E88" s="301">
        <v>39706</v>
      </c>
      <c r="F88" s="313">
        <v>43249</v>
      </c>
      <c r="G88" s="335">
        <v>4.0380000000000003</v>
      </c>
      <c r="H88" s="314">
        <v>103.658</v>
      </c>
      <c r="I88" s="314">
        <v>105.40900000000001</v>
      </c>
      <c r="J88" s="314">
        <v>105.42</v>
      </c>
      <c r="K88" s="41"/>
      <c r="L88" s="42"/>
      <c r="M88" s="41"/>
      <c r="N88" s="72"/>
    </row>
    <row r="89" spans="1:14" ht="16.5" customHeight="1" thickTop="1" thickBot="1">
      <c r="B89" s="331">
        <f t="shared" si="7"/>
        <v>73</v>
      </c>
      <c r="C89" s="337" t="s">
        <v>126</v>
      </c>
      <c r="D89" s="338" t="s">
        <v>10</v>
      </c>
      <c r="E89" s="301">
        <v>38565</v>
      </c>
      <c r="F89" s="301">
        <v>43245</v>
      </c>
      <c r="G89" s="335">
        <v>3.335</v>
      </c>
      <c r="H89" s="314">
        <v>106.318</v>
      </c>
      <c r="I89" s="314">
        <v>107.867</v>
      </c>
      <c r="J89" s="314">
        <v>107.88</v>
      </c>
      <c r="K89" s="41"/>
      <c r="L89" s="42"/>
      <c r="M89" s="41"/>
      <c r="N89" s="184"/>
    </row>
    <row r="90" spans="1:14" ht="16.5" customHeight="1" thickTop="1" thickBot="1">
      <c r="B90" s="331">
        <f t="shared" si="7"/>
        <v>74</v>
      </c>
      <c r="C90" s="339" t="s">
        <v>127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100.62</v>
      </c>
      <c r="J90" s="199">
        <v>100.631</v>
      </c>
      <c r="K90" s="41"/>
      <c r="L90" s="42"/>
      <c r="M90" s="41"/>
      <c r="N90" s="72"/>
    </row>
    <row r="91" spans="1:14" ht="13.5" customHeight="1" thickTop="1" thickBot="1">
      <c r="A91" s="11" t="s">
        <v>79</v>
      </c>
      <c r="B91" s="295" t="s">
        <v>128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</row>
    <row r="92" spans="1:14" ht="16.5" customHeight="1" thickTop="1" thickBot="1">
      <c r="A92" s="11" t="s">
        <v>79</v>
      </c>
      <c r="B92" s="343">
        <v>75</v>
      </c>
      <c r="C92" s="344" t="s">
        <v>129</v>
      </c>
      <c r="D92" s="157" t="s">
        <v>52</v>
      </c>
      <c r="E92" s="345">
        <v>39762</v>
      </c>
      <c r="F92" s="346">
        <v>43251</v>
      </c>
      <c r="G92" s="335">
        <v>3.762</v>
      </c>
      <c r="H92" s="347">
        <v>104.096</v>
      </c>
      <c r="I92" s="348">
        <v>105.523</v>
      </c>
      <c r="J92" s="348">
        <v>105.53400000000001</v>
      </c>
      <c r="L92" s="208"/>
      <c r="M92" s="8"/>
      <c r="N92" s="130"/>
    </row>
    <row r="93" spans="1:14" ht="16.5" customHeight="1" thickTop="1" thickBot="1">
      <c r="B93" s="343">
        <f t="shared" ref="B93:B94" si="8">B92+1</f>
        <v>76</v>
      </c>
      <c r="C93" s="349" t="s">
        <v>130</v>
      </c>
      <c r="D93" s="350" t="s">
        <v>131</v>
      </c>
      <c r="E93" s="351">
        <v>40543</v>
      </c>
      <c r="F93" s="301">
        <v>43245</v>
      </c>
      <c r="G93" s="341">
        <v>4.7489999999999997</v>
      </c>
      <c r="H93" s="352">
        <v>104.66</v>
      </c>
      <c r="I93" s="352">
        <v>106.774</v>
      </c>
      <c r="J93" s="352">
        <v>106.792</v>
      </c>
      <c r="K93" s="41"/>
      <c r="L93" s="42"/>
      <c r="M93" s="41"/>
      <c r="N93" s="353"/>
    </row>
    <row r="94" spans="1:14" ht="16.5" customHeight="1" thickTop="1" thickBot="1">
      <c r="B94" s="354">
        <f t="shared" si="8"/>
        <v>77</v>
      </c>
      <c r="C94" s="355" t="s">
        <v>132</v>
      </c>
      <c r="D94" s="356" t="s">
        <v>133</v>
      </c>
      <c r="E94" s="357">
        <v>42024</v>
      </c>
      <c r="F94" s="358">
        <v>43251</v>
      </c>
      <c r="G94" s="359">
        <v>3.9409999999999998</v>
      </c>
      <c r="H94" s="360">
        <v>105.717</v>
      </c>
      <c r="I94" s="361">
        <v>107.622</v>
      </c>
      <c r="J94" s="361">
        <v>107.636</v>
      </c>
      <c r="K94" s="41"/>
      <c r="L94" s="42"/>
      <c r="M94" s="41"/>
      <c r="N94" s="353"/>
    </row>
    <row r="95" spans="1:14" s="8" customFormat="1" ht="16.5" customHeight="1" thickTop="1" thickBot="1">
      <c r="A95" s="11"/>
      <c r="B95" s="362" t="s">
        <v>134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</row>
    <row r="96" spans="1:14" s="8" customFormat="1" ht="16.5" customHeight="1" thickTop="1" thickBot="1">
      <c r="A96" s="11"/>
      <c r="B96" s="364">
        <v>78</v>
      </c>
      <c r="C96" s="365" t="s">
        <v>135</v>
      </c>
      <c r="D96" s="366" t="s">
        <v>131</v>
      </c>
      <c r="E96" s="367">
        <v>43350</v>
      </c>
      <c r="F96" s="368" t="s">
        <v>136</v>
      </c>
      <c r="G96" s="369" t="s">
        <v>136</v>
      </c>
      <c r="H96" s="370">
        <v>101.002</v>
      </c>
      <c r="I96" s="370">
        <v>104.336</v>
      </c>
      <c r="J96" s="370">
        <v>104.517</v>
      </c>
      <c r="K96" s="41"/>
      <c r="L96" s="42"/>
      <c r="M96" s="41"/>
      <c r="N96" s="353"/>
    </row>
    <row r="97" spans="1:14" s="8" customFormat="1" ht="15" customHeight="1" thickTop="1" thickBot="1">
      <c r="A97" s="371"/>
      <c r="B97" s="372" t="s">
        <v>137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</row>
    <row r="98" spans="1:14" s="8" customFormat="1" ht="16.5" customHeight="1" thickTop="1" thickBot="1">
      <c r="A98" s="11"/>
      <c r="B98" s="374">
        <v>79</v>
      </c>
      <c r="C98" s="375" t="s">
        <v>138</v>
      </c>
      <c r="D98" s="376" t="s">
        <v>30</v>
      </c>
      <c r="E98" s="377">
        <v>34561</v>
      </c>
      <c r="F98" s="378">
        <v>43242</v>
      </c>
      <c r="G98" s="379">
        <v>0.58299999999999996</v>
      </c>
      <c r="H98" s="304">
        <v>60.686</v>
      </c>
      <c r="I98" s="304">
        <v>59.73</v>
      </c>
      <c r="J98" s="304">
        <v>59.656999999999996</v>
      </c>
      <c r="K98" s="41"/>
      <c r="L98" s="41"/>
      <c r="M98" s="42"/>
      <c r="N98" s="41"/>
    </row>
    <row r="99" spans="1:14" s="8" customFormat="1" ht="16.5" customHeight="1" thickTop="1" thickBot="1">
      <c r="A99" s="11"/>
      <c r="B99" s="380">
        <f>B98+1</f>
        <v>80</v>
      </c>
      <c r="C99" s="336" t="s">
        <v>139</v>
      </c>
      <c r="D99" s="381" t="s">
        <v>104</v>
      </c>
      <c r="E99" s="301">
        <v>34415</v>
      </c>
      <c r="F99" s="301">
        <v>42877</v>
      </c>
      <c r="G99" s="303" t="s">
        <v>140</v>
      </c>
      <c r="H99" s="382" t="s">
        <v>141</v>
      </c>
      <c r="I99" s="382" t="s">
        <v>141</v>
      </c>
      <c r="J99" s="382" t="s">
        <v>141</v>
      </c>
      <c r="K99" s="41"/>
      <c r="L99" s="41"/>
      <c r="M99" s="42"/>
      <c r="N99" s="41"/>
    </row>
    <row r="100" spans="1:14" s="8" customFormat="1" ht="16.5" customHeight="1" thickTop="1" thickBot="1">
      <c r="A100" s="11"/>
      <c r="B100" s="380">
        <f t="shared" ref="B100:B107" si="9">B99+1</f>
        <v>81</v>
      </c>
      <c r="C100" s="336" t="s">
        <v>142</v>
      </c>
      <c r="D100" s="334" t="s">
        <v>104</v>
      </c>
      <c r="E100" s="383">
        <v>34415</v>
      </c>
      <c r="F100" s="301">
        <v>42877</v>
      </c>
      <c r="G100" s="335" t="s">
        <v>143</v>
      </c>
      <c r="H100" s="382" t="s">
        <v>141</v>
      </c>
      <c r="I100" s="382" t="s">
        <v>141</v>
      </c>
      <c r="J100" s="382" t="s">
        <v>141</v>
      </c>
      <c r="K100" s="41"/>
      <c r="L100" s="41"/>
      <c r="M100" s="42"/>
      <c r="N100" s="41"/>
    </row>
    <row r="101" spans="1:14" s="8" customFormat="1" ht="16.5" customHeight="1" thickTop="1" thickBot="1">
      <c r="A101" s="11"/>
      <c r="B101" s="380">
        <f t="shared" si="9"/>
        <v>82</v>
      </c>
      <c r="C101" s="336" t="s">
        <v>144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95.551000000000002</v>
      </c>
      <c r="J101" s="50">
        <v>95.381</v>
      </c>
      <c r="K101" s="41"/>
      <c r="L101" s="41"/>
      <c r="M101" s="42"/>
      <c r="N101" s="41"/>
    </row>
    <row r="102" spans="1:14" s="8" customFormat="1" ht="16.5" customHeight="1" thickTop="1" thickBot="1">
      <c r="A102" s="11"/>
      <c r="B102" s="380">
        <f t="shared" si="9"/>
        <v>83</v>
      </c>
      <c r="C102" s="336" t="s">
        <v>145</v>
      </c>
      <c r="D102" s="384" t="s">
        <v>112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18.155000000000001</v>
      </c>
      <c r="J102" s="50">
        <v>18.149000000000001</v>
      </c>
      <c r="K102" s="385"/>
      <c r="L102" s="386"/>
      <c r="M102" s="386"/>
      <c r="N102" s="387"/>
    </row>
    <row r="103" spans="1:14" s="8" customFormat="1" ht="16.5" customHeight="1" thickTop="1" thickBot="1">
      <c r="A103" s="11"/>
      <c r="B103" s="388">
        <f t="shared" si="9"/>
        <v>84</v>
      </c>
      <c r="C103" s="389" t="s">
        <v>146</v>
      </c>
      <c r="D103" s="390" t="s">
        <v>118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294.37799999999999</v>
      </c>
      <c r="J103" s="50">
        <v>294.12599999999998</v>
      </c>
      <c r="K103" s="41"/>
      <c r="L103" s="41"/>
      <c r="M103" s="42"/>
      <c r="N103" s="41"/>
    </row>
    <row r="104" spans="1:14" s="8" customFormat="1" ht="14.25" customHeight="1" thickTop="1" thickBot="1">
      <c r="A104" s="11"/>
      <c r="B104" s="388">
        <f t="shared" si="9"/>
        <v>85</v>
      </c>
      <c r="C104" s="389" t="s">
        <v>147</v>
      </c>
      <c r="D104" s="393" t="s">
        <v>68</v>
      </c>
      <c r="E104" s="391">
        <v>38777</v>
      </c>
      <c r="F104" s="301">
        <v>43245</v>
      </c>
      <c r="G104" s="392">
        <v>31.236000000000001</v>
      </c>
      <c r="H104" s="147">
        <v>2484.413</v>
      </c>
      <c r="I104" s="147">
        <v>2447.8780000000002</v>
      </c>
      <c r="J104" s="147">
        <v>2450.2890000000002</v>
      </c>
      <c r="K104" s="41"/>
      <c r="L104" s="41"/>
      <c r="M104" s="42"/>
      <c r="N104" s="41"/>
    </row>
    <row r="105" spans="1:14" s="8" customFormat="1" ht="17.25" customHeight="1" thickTop="1" thickBot="1">
      <c r="A105" s="11"/>
      <c r="B105" s="388">
        <f t="shared" si="9"/>
        <v>86</v>
      </c>
      <c r="C105" s="389" t="s">
        <v>148</v>
      </c>
      <c r="D105" s="393" t="s">
        <v>16</v>
      </c>
      <c r="E105" s="391">
        <v>34423</v>
      </c>
      <c r="F105" s="301">
        <v>43238</v>
      </c>
      <c r="G105" s="392">
        <v>2.5209999999999999</v>
      </c>
      <c r="H105" s="50">
        <v>77.578000000000003</v>
      </c>
      <c r="I105" s="50">
        <v>74.897999999999996</v>
      </c>
      <c r="J105" s="50">
        <v>74.816999999999993</v>
      </c>
      <c r="K105" s="41"/>
      <c r="L105" s="41"/>
      <c r="M105" s="42"/>
      <c r="N105" s="41"/>
    </row>
    <row r="106" spans="1:14" s="8" customFormat="1" ht="16.5" customHeight="1" thickTop="1" thickBot="1">
      <c r="A106" s="11"/>
      <c r="B106" s="388">
        <f t="shared" si="9"/>
        <v>87</v>
      </c>
      <c r="C106" s="389" t="s">
        <v>149</v>
      </c>
      <c r="D106" s="393" t="s">
        <v>16</v>
      </c>
      <c r="E106" s="391">
        <v>34731</v>
      </c>
      <c r="F106" s="394">
        <v>43237</v>
      </c>
      <c r="G106" s="392">
        <v>2.2429999999999999</v>
      </c>
      <c r="H106" s="50">
        <v>58.052999999999997</v>
      </c>
      <c r="I106" s="50">
        <v>58.347000000000001</v>
      </c>
      <c r="J106" s="50">
        <v>58.34</v>
      </c>
      <c r="K106" s="41"/>
      <c r="L106" s="41"/>
      <c r="M106" s="42"/>
      <c r="N106" s="41"/>
    </row>
    <row r="107" spans="1:14" s="8" customFormat="1" ht="16.5" customHeight="1" thickTop="1" thickBot="1">
      <c r="A107" s="11"/>
      <c r="B107" s="395">
        <f t="shared" si="9"/>
        <v>88</v>
      </c>
      <c r="C107" s="396" t="s">
        <v>150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401">
        <v>117.754</v>
      </c>
      <c r="I107" s="401">
        <v>114.038</v>
      </c>
      <c r="J107" s="401">
        <v>114.11</v>
      </c>
      <c r="K107" s="402"/>
      <c r="L107" s="402"/>
      <c r="M107" s="42"/>
      <c r="N107" s="402"/>
    </row>
    <row r="108" spans="1:14" s="8" customFormat="1" ht="18" customHeight="1" thickTop="1" thickBot="1">
      <c r="A108" s="11"/>
      <c r="B108" s="362" t="s">
        <v>151</v>
      </c>
      <c r="C108" s="83"/>
      <c r="D108" s="83"/>
      <c r="E108" s="83"/>
      <c r="F108" s="83"/>
      <c r="G108" s="83"/>
      <c r="H108" s="83"/>
      <c r="I108" s="83"/>
      <c r="J108" s="264"/>
      <c r="M108" s="200"/>
    </row>
    <row r="109" spans="1:14" s="8" customFormat="1" ht="16.5" customHeight="1" thickTop="1" thickBot="1">
      <c r="A109" s="11"/>
      <c r="B109" s="403">
        <v>89</v>
      </c>
      <c r="C109" s="404" t="s">
        <v>152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141</v>
      </c>
      <c r="I109" s="382" t="s">
        <v>141</v>
      </c>
      <c r="J109" s="382" t="s">
        <v>141</v>
      </c>
      <c r="K109" s="41"/>
      <c r="L109" s="42"/>
      <c r="M109" s="41"/>
      <c r="N109" s="103"/>
    </row>
    <row r="110" spans="1:14" s="8" customFormat="1" ht="16.5" customHeight="1" thickTop="1" thickBot="1">
      <c r="A110" s="11"/>
      <c r="B110" s="405">
        <f>B109+1</f>
        <v>90</v>
      </c>
      <c r="C110" s="344" t="s">
        <v>153</v>
      </c>
      <c r="D110" s="334" t="s">
        <v>30</v>
      </c>
      <c r="E110" s="383">
        <v>1867429</v>
      </c>
      <c r="F110" s="301">
        <v>43228</v>
      </c>
      <c r="G110" s="335">
        <v>0.151</v>
      </c>
      <c r="H110" s="50">
        <v>11.641</v>
      </c>
      <c r="I110" s="50">
        <v>11.445</v>
      </c>
      <c r="J110" s="50">
        <v>11.457000000000001</v>
      </c>
      <c r="K110" s="41"/>
      <c r="L110" s="42"/>
      <c r="M110" s="41"/>
      <c r="N110" s="103"/>
    </row>
    <row r="111" spans="1:14" s="8" customFormat="1" ht="16.5" customHeight="1" thickTop="1" thickBot="1">
      <c r="A111" s="11"/>
      <c r="B111" s="405">
        <f t="shared" ref="B111:B125" si="10">B110+1</f>
        <v>91</v>
      </c>
      <c r="C111" s="344" t="s">
        <v>154</v>
      </c>
      <c r="D111" s="334" t="s">
        <v>30</v>
      </c>
      <c r="E111" s="383">
        <v>735</v>
      </c>
      <c r="F111" s="301">
        <v>43228</v>
      </c>
      <c r="G111" s="335">
        <v>1.4E-2</v>
      </c>
      <c r="H111" s="382" t="s">
        <v>141</v>
      </c>
      <c r="I111" s="382" t="s">
        <v>141</v>
      </c>
      <c r="J111" s="382" t="s">
        <v>141</v>
      </c>
      <c r="K111" s="41"/>
      <c r="L111" s="42"/>
      <c r="M111" s="41"/>
      <c r="N111" s="103"/>
    </row>
    <row r="112" spans="1:14" s="8" customFormat="1" ht="17.25" customHeight="1" thickTop="1" thickBot="1">
      <c r="A112" s="406"/>
      <c r="B112" s="405">
        <f t="shared" si="10"/>
        <v>92</v>
      </c>
      <c r="C112" s="344" t="s">
        <v>155</v>
      </c>
      <c r="D112" s="334" t="s">
        <v>30</v>
      </c>
      <c r="E112" s="383">
        <v>39084</v>
      </c>
      <c r="F112" s="301">
        <v>43228</v>
      </c>
      <c r="G112" s="335">
        <v>0.23200000000000001</v>
      </c>
      <c r="H112" s="50">
        <v>14.496</v>
      </c>
      <c r="I112" s="50">
        <v>14.228999999999999</v>
      </c>
      <c r="J112" s="50">
        <v>14.276</v>
      </c>
      <c r="K112" s="41"/>
      <c r="L112" s="42"/>
      <c r="M112" s="41"/>
      <c r="N112" s="103"/>
    </row>
    <row r="113" spans="1:14" s="8" customFormat="1" ht="16.5" customHeight="1" thickTop="1" thickBot="1">
      <c r="A113" s="11"/>
      <c r="B113" s="405">
        <f t="shared" si="10"/>
        <v>93</v>
      </c>
      <c r="C113" s="407" t="s">
        <v>156</v>
      </c>
      <c r="D113" s="384" t="s">
        <v>104</v>
      </c>
      <c r="E113" s="383">
        <v>39994</v>
      </c>
      <c r="F113" s="301">
        <v>43241</v>
      </c>
      <c r="G113" s="335">
        <v>0.29899999999999999</v>
      </c>
      <c r="H113" s="50">
        <v>16.364999999999998</v>
      </c>
      <c r="I113" s="50">
        <v>16.417000000000002</v>
      </c>
      <c r="J113" s="50">
        <v>16.469000000000001</v>
      </c>
      <c r="K113" s="41"/>
      <c r="L113" s="42"/>
      <c r="M113" s="41"/>
      <c r="N113" s="103"/>
    </row>
    <row r="114" spans="1:14" s="8" customFormat="1" ht="15.75" customHeight="1" thickTop="1" thickBot="1">
      <c r="A114" s="11"/>
      <c r="B114" s="405">
        <f t="shared" si="10"/>
        <v>94</v>
      </c>
      <c r="C114" s="407" t="s">
        <v>157</v>
      </c>
      <c r="D114" s="334" t="s">
        <v>104</v>
      </c>
      <c r="E114" s="383">
        <v>40848</v>
      </c>
      <c r="F114" s="301">
        <v>43241</v>
      </c>
      <c r="G114" s="335">
        <v>0.24</v>
      </c>
      <c r="H114" s="50">
        <v>14.055</v>
      </c>
      <c r="I114" s="50">
        <v>13.986000000000001</v>
      </c>
      <c r="J114" s="50">
        <v>14.015000000000001</v>
      </c>
      <c r="K114" s="41"/>
      <c r="L114" s="42"/>
      <c r="M114" s="41"/>
      <c r="N114" s="103"/>
    </row>
    <row r="115" spans="1:14" s="8" customFormat="1" ht="16.5" customHeight="1" thickTop="1" thickBot="1">
      <c r="A115" s="11"/>
      <c r="B115" s="405">
        <f t="shared" si="10"/>
        <v>95</v>
      </c>
      <c r="C115" s="408" t="s">
        <v>158</v>
      </c>
      <c r="D115" s="384" t="s">
        <v>40</v>
      </c>
      <c r="E115" s="383">
        <v>39175</v>
      </c>
      <c r="F115" s="301">
        <v>43222</v>
      </c>
      <c r="G115" s="335">
        <v>4.5140000000000002</v>
      </c>
      <c r="H115" s="50">
        <v>158.18899999999999</v>
      </c>
      <c r="I115" s="123">
        <v>154.215</v>
      </c>
      <c r="J115" s="123">
        <v>154.029</v>
      </c>
      <c r="K115" s="41"/>
      <c r="L115" s="409"/>
      <c r="M115" s="41"/>
      <c r="N115" s="103"/>
    </row>
    <row r="116" spans="1:14" s="99" customFormat="1" ht="16.5" customHeight="1" thickTop="1" thickBot="1">
      <c r="B116" s="405">
        <f t="shared" si="10"/>
        <v>96</v>
      </c>
      <c r="C116" s="410" t="s">
        <v>159</v>
      </c>
      <c r="D116" s="411" t="s">
        <v>34</v>
      </c>
      <c r="E116" s="383">
        <v>40708</v>
      </c>
      <c r="F116" s="301">
        <v>43245</v>
      </c>
      <c r="G116" s="412">
        <v>0.11</v>
      </c>
      <c r="H116" s="147">
        <v>8.8710000000000004</v>
      </c>
      <c r="I116" s="147">
        <v>8.4359999999999999</v>
      </c>
      <c r="J116" s="147">
        <v>8.4440000000000008</v>
      </c>
      <c r="K116" s="41"/>
      <c r="L116" s="42"/>
      <c r="M116" s="41"/>
      <c r="N116" s="103"/>
    </row>
    <row r="117" spans="1:14" ht="16.5" customHeight="1" thickTop="1" thickBot="1">
      <c r="B117" s="405">
        <f t="shared" si="10"/>
        <v>97</v>
      </c>
      <c r="C117" s="413" t="s">
        <v>160</v>
      </c>
      <c r="D117" s="300" t="s">
        <v>16</v>
      </c>
      <c r="E117" s="383">
        <v>39699</v>
      </c>
      <c r="F117" s="301">
        <v>43235</v>
      </c>
      <c r="G117" s="412">
        <v>3.415</v>
      </c>
      <c r="H117" s="50">
        <v>125.596</v>
      </c>
      <c r="I117" s="50">
        <v>114.96599999999999</v>
      </c>
      <c r="J117" s="50">
        <v>113.83199999999999</v>
      </c>
      <c r="K117" s="41"/>
      <c r="L117" s="42"/>
      <c r="M117" s="41"/>
      <c r="N117" s="103"/>
    </row>
    <row r="118" spans="1:14" ht="16.5" customHeight="1" thickTop="1" thickBot="1">
      <c r="B118" s="405">
        <f t="shared" si="10"/>
        <v>98</v>
      </c>
      <c r="C118" s="407" t="s">
        <v>161</v>
      </c>
      <c r="D118" s="334" t="s">
        <v>36</v>
      </c>
      <c r="E118" s="383">
        <v>40725</v>
      </c>
      <c r="F118" s="414">
        <v>43579</v>
      </c>
      <c r="G118" s="341">
        <v>0.42799999999999999</v>
      </c>
      <c r="H118" s="50">
        <v>86.052000000000007</v>
      </c>
      <c r="I118" s="50">
        <v>81.335999999999999</v>
      </c>
      <c r="J118" s="50">
        <v>81.228999999999999</v>
      </c>
      <c r="K118" s="41"/>
      <c r="L118" s="41"/>
      <c r="M118" s="42"/>
      <c r="N118" s="41"/>
    </row>
    <row r="119" spans="1:14" ht="16.5" customHeight="1" thickTop="1" thickBot="1">
      <c r="A119" s="11" t="s">
        <v>79</v>
      </c>
      <c r="B119" s="405">
        <f t="shared" si="10"/>
        <v>99</v>
      </c>
      <c r="C119" s="407" t="s">
        <v>162</v>
      </c>
      <c r="D119" s="334" t="s">
        <v>36</v>
      </c>
      <c r="E119" s="415">
        <v>40725</v>
      </c>
      <c r="F119" s="414">
        <v>43250</v>
      </c>
      <c r="G119" s="416">
        <v>0.59899999999999998</v>
      </c>
      <c r="H119" s="147">
        <v>87.477000000000004</v>
      </c>
      <c r="I119" s="147">
        <v>82.703999999999994</v>
      </c>
      <c r="J119" s="147">
        <v>82.55</v>
      </c>
      <c r="K119" s="41"/>
      <c r="L119" s="41"/>
      <c r="M119" s="42"/>
      <c r="N119" s="41"/>
    </row>
    <row r="120" spans="1:14" s="99" customFormat="1" ht="16.5" customHeight="1" thickTop="1">
      <c r="B120" s="405">
        <f t="shared" si="10"/>
        <v>100</v>
      </c>
      <c r="C120" s="417" t="s">
        <v>163</v>
      </c>
      <c r="D120" s="418" t="s">
        <v>38</v>
      </c>
      <c r="E120" s="419">
        <v>40910</v>
      </c>
      <c r="F120" s="301">
        <v>43248</v>
      </c>
      <c r="G120" s="420">
        <v>3.6440000000000001</v>
      </c>
      <c r="H120" s="147">
        <v>100.297</v>
      </c>
      <c r="I120" s="147">
        <v>100.032</v>
      </c>
      <c r="J120" s="147">
        <v>99.956000000000003</v>
      </c>
      <c r="K120" s="421"/>
      <c r="L120" s="422"/>
      <c r="M120" s="421"/>
      <c r="N120" s="423"/>
    </row>
    <row r="121" spans="1:14" ht="16.5" customHeight="1">
      <c r="B121" s="405">
        <f t="shared" si="10"/>
        <v>101</v>
      </c>
      <c r="C121" s="424" t="s">
        <v>164</v>
      </c>
      <c r="D121" s="425" t="s">
        <v>14</v>
      </c>
      <c r="E121" s="414">
        <v>41904</v>
      </c>
      <c r="F121" s="426">
        <v>43571</v>
      </c>
      <c r="G121" s="420">
        <v>0.72199999999999998</v>
      </c>
      <c r="H121" s="50">
        <v>108.902</v>
      </c>
      <c r="I121" s="50">
        <v>99.450999999999993</v>
      </c>
      <c r="J121" s="50">
        <v>99.543999999999997</v>
      </c>
      <c r="K121" s="427"/>
      <c r="L121" s="428"/>
      <c r="M121" s="427"/>
      <c r="N121" s="429"/>
    </row>
    <row r="122" spans="1:14" ht="16.5" customHeight="1">
      <c r="B122" s="405">
        <f t="shared" si="10"/>
        <v>102</v>
      </c>
      <c r="C122" s="430" t="s">
        <v>165</v>
      </c>
      <c r="D122" s="322" t="s">
        <v>16</v>
      </c>
      <c r="E122" s="431">
        <v>42388</v>
      </c>
      <c r="F122" s="414">
        <v>43236</v>
      </c>
      <c r="G122" s="303">
        <v>1.829</v>
      </c>
      <c r="H122" s="50">
        <v>97.713999999999999</v>
      </c>
      <c r="I122" s="50">
        <v>94.679000000000002</v>
      </c>
      <c r="J122" s="50">
        <v>94.072000000000003</v>
      </c>
      <c r="K122" s="427"/>
      <c r="L122" s="428"/>
      <c r="M122" s="427"/>
      <c r="N122" s="429"/>
    </row>
    <row r="123" spans="1:14" ht="16.5" customHeight="1">
      <c r="B123" s="405">
        <f t="shared" si="10"/>
        <v>103</v>
      </c>
      <c r="C123" s="430" t="s">
        <v>166</v>
      </c>
      <c r="D123" s="322" t="s">
        <v>34</v>
      </c>
      <c r="E123" s="431">
        <v>42741</v>
      </c>
      <c r="F123" s="432" t="s">
        <v>136</v>
      </c>
      <c r="G123" s="433" t="s">
        <v>136</v>
      </c>
      <c r="H123" s="50">
        <v>10.234</v>
      </c>
      <c r="I123" s="50">
        <v>10.02</v>
      </c>
      <c r="J123" s="50">
        <v>10.050000000000001</v>
      </c>
      <c r="K123" s="434"/>
      <c r="L123" s="428"/>
      <c r="M123" s="434"/>
      <c r="N123" s="429"/>
    </row>
    <row r="124" spans="1:14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7">
        <v>100.04900000000001</v>
      </c>
      <c r="I124" s="147">
        <v>95.775999999999996</v>
      </c>
      <c r="J124" s="147">
        <v>95.926000000000002</v>
      </c>
      <c r="K124" s="441"/>
      <c r="L124" s="442"/>
      <c r="M124" s="441"/>
      <c r="N124" s="443"/>
    </row>
    <row r="125" spans="1:14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9">
        <v>39097</v>
      </c>
      <c r="F125" s="447">
        <v>43584</v>
      </c>
      <c r="G125" s="448">
        <v>2.7309999999999999</v>
      </c>
      <c r="H125" s="401">
        <v>162.32400000000001</v>
      </c>
      <c r="I125" s="401">
        <v>155.76400000000001</v>
      </c>
      <c r="J125" s="401">
        <v>155.82499999999999</v>
      </c>
      <c r="K125" s="449"/>
      <c r="L125" s="450"/>
      <c r="M125" s="451"/>
      <c r="N125" s="450"/>
    </row>
    <row r="126" spans="1:14" ht="13.5" customHeight="1" thickTop="1" thickBot="1">
      <c r="B126" s="362" t="s">
        <v>169</v>
      </c>
      <c r="C126" s="83"/>
      <c r="D126" s="83"/>
      <c r="E126" s="83"/>
      <c r="F126" s="83"/>
      <c r="G126" s="83"/>
      <c r="H126" s="83"/>
      <c r="I126" s="83"/>
      <c r="J126" s="264"/>
      <c r="M126" s="200"/>
    </row>
    <row r="127" spans="1:14" ht="16.5" customHeight="1" thickTop="1" thickBot="1">
      <c r="B127" s="452">
        <v>106</v>
      </c>
      <c r="C127" s="453" t="s">
        <v>170</v>
      </c>
      <c r="D127" s="334" t="s">
        <v>24</v>
      </c>
      <c r="E127" s="383">
        <v>40630</v>
      </c>
      <c r="F127" s="414">
        <v>43250</v>
      </c>
      <c r="G127" s="440">
        <v>1.8959999999999999</v>
      </c>
      <c r="H127" s="454">
        <v>111.307</v>
      </c>
      <c r="I127" s="455">
        <v>107.03400000000001</v>
      </c>
      <c r="J127" s="455">
        <v>106.10599999999999</v>
      </c>
      <c r="K127" s="227" t="s">
        <v>83</v>
      </c>
      <c r="M127" s="208">
        <f>+(J127-I127)/I127</f>
        <v>-8.6701421978064106E-3</v>
      </c>
    </row>
    <row r="128" spans="1:14" s="8" customFormat="1" ht="16.5" customHeight="1" thickTop="1" thickBot="1">
      <c r="A128" s="11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43245</v>
      </c>
      <c r="G128" s="460">
        <v>0.996</v>
      </c>
      <c r="H128" s="147">
        <v>112.31699999999999</v>
      </c>
      <c r="I128" s="147">
        <v>112.565</v>
      </c>
      <c r="J128" s="147">
        <v>113.27200000000001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1"/>
      <c r="B129" s="452">
        <f t="shared" ref="B129:B142" si="11">B128+1</f>
        <v>108</v>
      </c>
      <c r="C129" s="461" t="s">
        <v>173</v>
      </c>
      <c r="D129" s="462" t="s">
        <v>172</v>
      </c>
      <c r="E129" s="415">
        <v>40543</v>
      </c>
      <c r="F129" s="459">
        <v>43245</v>
      </c>
      <c r="G129" s="463">
        <v>0.83299999999999996</v>
      </c>
      <c r="H129" s="147">
        <v>120.15600000000001</v>
      </c>
      <c r="I129" s="147">
        <v>117.503</v>
      </c>
      <c r="J129" s="147">
        <v>118.596</v>
      </c>
      <c r="K129" s="207" t="s">
        <v>72</v>
      </c>
      <c r="M129" s="208">
        <f t="shared" ref="M129:M134" si="12">+(J129-I129)/I129</f>
        <v>9.3018901645064676E-3</v>
      </c>
    </row>
    <row r="130" spans="1:14" s="8" customFormat="1" ht="16.5" customHeight="1" thickTop="1" thickBot="1">
      <c r="A130" s="11"/>
      <c r="B130" s="452">
        <f t="shared" si="11"/>
        <v>109</v>
      </c>
      <c r="C130" s="464" t="s">
        <v>174</v>
      </c>
      <c r="D130" s="393" t="s">
        <v>20</v>
      </c>
      <c r="E130" s="415">
        <v>38671</v>
      </c>
      <c r="F130" s="459">
        <v>43241</v>
      </c>
      <c r="G130" s="460">
        <v>1.4370000000000001</v>
      </c>
      <c r="H130" s="465">
        <v>206.41</v>
      </c>
      <c r="I130" s="465">
        <v>200.613</v>
      </c>
      <c r="J130" s="465">
        <v>197.685</v>
      </c>
      <c r="K130" s="212" t="s">
        <v>74</v>
      </c>
      <c r="M130" s="208">
        <f t="shared" si="12"/>
        <v>-1.4595265511208133E-2</v>
      </c>
    </row>
    <row r="131" spans="1:14" s="8" customFormat="1" ht="16.5" customHeight="1" thickTop="1" thickBot="1">
      <c r="A131" s="11"/>
      <c r="B131" s="452">
        <f t="shared" si="11"/>
        <v>110</v>
      </c>
      <c r="C131" s="464" t="s">
        <v>175</v>
      </c>
      <c r="D131" s="393" t="s">
        <v>20</v>
      </c>
      <c r="E131" s="415">
        <v>38671</v>
      </c>
      <c r="F131" s="459">
        <v>43241</v>
      </c>
      <c r="G131" s="420">
        <v>1.6950000000000001</v>
      </c>
      <c r="H131" s="147">
        <v>187.875</v>
      </c>
      <c r="I131" s="466">
        <v>185.71299999999999</v>
      </c>
      <c r="J131" s="466">
        <v>184.143</v>
      </c>
      <c r="K131" s="103" t="s">
        <v>74</v>
      </c>
      <c r="L131" s="41"/>
      <c r="M131" s="42">
        <f t="shared" si="12"/>
        <v>-8.4539046808785236E-3</v>
      </c>
      <c r="N131" s="41"/>
    </row>
    <row r="132" spans="1:14" s="8" customFormat="1" ht="16.5" customHeight="1" thickTop="1" thickBot="1">
      <c r="A132" s="11"/>
      <c r="B132" s="452">
        <f t="shared" si="11"/>
        <v>111</v>
      </c>
      <c r="C132" s="467" t="s">
        <v>176</v>
      </c>
      <c r="D132" s="393" t="s">
        <v>20</v>
      </c>
      <c r="E132" s="415">
        <v>38671</v>
      </c>
      <c r="F132" s="459">
        <v>43241</v>
      </c>
      <c r="G132" s="420">
        <v>3.6469999999999998</v>
      </c>
      <c r="H132" s="147">
        <v>163.505</v>
      </c>
      <c r="I132" s="466">
        <v>162.59800000000001</v>
      </c>
      <c r="J132" s="466">
        <v>161.69800000000001</v>
      </c>
      <c r="K132" s="103" t="s">
        <v>74</v>
      </c>
      <c r="L132" s="41"/>
      <c r="M132" s="42">
        <f t="shared" si="12"/>
        <v>-5.5351234332525964E-3</v>
      </c>
      <c r="N132" s="41"/>
    </row>
    <row r="133" spans="1:14" s="8" customFormat="1" ht="16.5" customHeight="1" thickTop="1" thickBot="1">
      <c r="A133" s="11"/>
      <c r="B133" s="452">
        <f t="shared" si="11"/>
        <v>112</v>
      </c>
      <c r="C133" s="461" t="s">
        <v>177</v>
      </c>
      <c r="D133" s="393" t="s">
        <v>20</v>
      </c>
      <c r="E133" s="415">
        <v>40014</v>
      </c>
      <c r="F133" s="468" t="s">
        <v>178</v>
      </c>
      <c r="G133" s="416" t="s">
        <v>178</v>
      </c>
      <c r="H133" s="147">
        <v>24.302</v>
      </c>
      <c r="I133" s="466">
        <v>23.35</v>
      </c>
      <c r="J133" s="466">
        <v>22.957999999999998</v>
      </c>
      <c r="K133" s="212" t="s">
        <v>74</v>
      </c>
      <c r="M133" s="208">
        <f t="shared" si="12"/>
        <v>-1.6788008565310621E-2</v>
      </c>
    </row>
    <row r="134" spans="1:14" s="8" customFormat="1" ht="16.5" customHeight="1" thickTop="1" thickBot="1">
      <c r="A134" s="11"/>
      <c r="B134" s="452">
        <f t="shared" si="11"/>
        <v>113</v>
      </c>
      <c r="C134" s="461" t="s">
        <v>179</v>
      </c>
      <c r="D134" s="393" t="s">
        <v>20</v>
      </c>
      <c r="E134" s="415">
        <v>40455</v>
      </c>
      <c r="F134" s="426" t="s">
        <v>178</v>
      </c>
      <c r="G134" s="416" t="s">
        <v>178</v>
      </c>
      <c r="H134" s="147">
        <v>145.46299999999999</v>
      </c>
      <c r="I134" s="466">
        <v>145.101</v>
      </c>
      <c r="J134" s="466">
        <v>142.477</v>
      </c>
      <c r="K134" s="212" t="s">
        <v>74</v>
      </c>
      <c r="M134" s="208">
        <f t="shared" si="12"/>
        <v>-1.8083955313884778E-2</v>
      </c>
    </row>
    <row r="135" spans="1:14" s="8" customFormat="1" ht="16.5" customHeight="1" thickTop="1" thickBot="1">
      <c r="A135" s="11"/>
      <c r="B135" s="452">
        <f t="shared" si="11"/>
        <v>114</v>
      </c>
      <c r="C135" s="461" t="s">
        <v>180</v>
      </c>
      <c r="D135" s="393" t="s">
        <v>181</v>
      </c>
      <c r="E135" s="415">
        <v>40240</v>
      </c>
      <c r="F135" s="414">
        <v>43250</v>
      </c>
      <c r="G135" s="416">
        <v>1.972</v>
      </c>
      <c r="H135" s="147">
        <v>128.46</v>
      </c>
      <c r="I135" s="466">
        <v>143.02799999999999</v>
      </c>
      <c r="J135" s="466">
        <v>140.75800000000001</v>
      </c>
      <c r="K135" s="227" t="s">
        <v>83</v>
      </c>
      <c r="M135" s="208" t="e">
        <f>+(I135-#REF!)/#REF!</f>
        <v>#REF!</v>
      </c>
    </row>
    <row r="136" spans="1:14" s="8" customFormat="1" ht="16.5" customHeight="1" thickTop="1" thickBot="1">
      <c r="A136" s="11"/>
      <c r="B136" s="452">
        <f t="shared" si="11"/>
        <v>115</v>
      </c>
      <c r="C136" s="417" t="s">
        <v>182</v>
      </c>
      <c r="D136" s="418" t="s">
        <v>38</v>
      </c>
      <c r="E136" s="469">
        <v>40147</v>
      </c>
      <c r="F136" s="426">
        <v>41418</v>
      </c>
      <c r="G136" s="420" t="s">
        <v>183</v>
      </c>
      <c r="H136" s="147">
        <v>9549.0889999999999</v>
      </c>
      <c r="I136" s="466">
        <v>9116.4920000000002</v>
      </c>
      <c r="J136" s="466">
        <v>9086.2880000000005</v>
      </c>
      <c r="K136" s="470" t="s">
        <v>74</v>
      </c>
      <c r="L136" s="471"/>
      <c r="M136" s="472">
        <f t="shared" ref="M136:M140" si="13">+(J136-I136)/I136</f>
        <v>-3.3131164926157694E-3</v>
      </c>
      <c r="N136" s="471"/>
    </row>
    <row r="137" spans="1:14" s="8" customFormat="1" ht="16.5" customHeight="1" thickTop="1">
      <c r="A137" s="11"/>
      <c r="B137" s="452">
        <f t="shared" si="11"/>
        <v>116</v>
      </c>
      <c r="C137" s="473" t="s">
        <v>184</v>
      </c>
      <c r="D137" s="425" t="s">
        <v>68</v>
      </c>
      <c r="E137" s="474">
        <v>42170</v>
      </c>
      <c r="F137" s="459">
        <v>43235</v>
      </c>
      <c r="G137" s="475">
        <v>15.347</v>
      </c>
      <c r="H137" s="147">
        <v>1047.4490000000001</v>
      </c>
      <c r="I137" s="147">
        <v>1065.5650000000001</v>
      </c>
      <c r="J137" s="147">
        <v>1051.346</v>
      </c>
      <c r="K137" s="212"/>
      <c r="M137" s="231">
        <f t="shared" si="13"/>
        <v>-1.3344094447546653E-2</v>
      </c>
    </row>
    <row r="138" spans="1:14" s="8" customFormat="1" ht="16.5" customHeight="1">
      <c r="A138" s="11"/>
      <c r="B138" s="452">
        <f t="shared" si="11"/>
        <v>117</v>
      </c>
      <c r="C138" s="476" t="s">
        <v>185</v>
      </c>
      <c r="D138" s="425" t="s">
        <v>10</v>
      </c>
      <c r="E138" s="419">
        <v>42352</v>
      </c>
      <c r="F138" s="459">
        <v>43245</v>
      </c>
      <c r="G138" s="475">
        <v>89.22</v>
      </c>
      <c r="H138" s="147">
        <v>5956.6819999999998</v>
      </c>
      <c r="I138" s="147">
        <v>6009.9350000000004</v>
      </c>
      <c r="J138" s="147">
        <v>5950.9840000000004</v>
      </c>
      <c r="K138" s="212"/>
      <c r="M138" s="231">
        <f t="shared" si="13"/>
        <v>-9.8089247221475797E-3</v>
      </c>
    </row>
    <row r="139" spans="1:14" s="8" customFormat="1" ht="16.5" customHeight="1">
      <c r="A139" s="11"/>
      <c r="B139" s="452">
        <f t="shared" si="11"/>
        <v>118</v>
      </c>
      <c r="C139" s="477" t="s">
        <v>186</v>
      </c>
      <c r="D139" s="478" t="s">
        <v>34</v>
      </c>
      <c r="E139" s="479">
        <v>42580</v>
      </c>
      <c r="F139" s="459">
        <v>43245</v>
      </c>
      <c r="G139" s="416">
        <v>119.161</v>
      </c>
      <c r="H139" s="147">
        <v>5259.8339999999998</v>
      </c>
      <c r="I139" s="466">
        <v>5258.0249999999996</v>
      </c>
      <c r="J139" s="466">
        <v>5224.3090000000002</v>
      </c>
      <c r="K139" s="480"/>
      <c r="L139" s="481"/>
      <c r="M139" s="482">
        <f t="shared" si="13"/>
        <v>-6.4122935893228808E-3</v>
      </c>
      <c r="N139" s="481"/>
    </row>
    <row r="140" spans="1:14" s="8" customFormat="1" ht="16.5" customHeight="1">
      <c r="A140" s="11"/>
      <c r="B140" s="452">
        <f t="shared" si="11"/>
        <v>119</v>
      </c>
      <c r="C140" s="483" t="s">
        <v>187</v>
      </c>
      <c r="D140" s="484" t="s">
        <v>24</v>
      </c>
      <c r="E140" s="485">
        <v>42920</v>
      </c>
      <c r="F140" s="414">
        <v>43250</v>
      </c>
      <c r="G140" s="440">
        <v>0.57999999999999996</v>
      </c>
      <c r="H140" s="147">
        <v>91.894000000000005</v>
      </c>
      <c r="I140" s="466">
        <v>91.93</v>
      </c>
      <c r="J140" s="466">
        <v>91.274000000000001</v>
      </c>
      <c r="K140" s="486"/>
      <c r="L140" s="487"/>
      <c r="M140" s="488">
        <f t="shared" si="13"/>
        <v>-7.1358642445339482E-3</v>
      </c>
      <c r="N140" s="487"/>
    </row>
    <row r="141" spans="1:14" s="8" customFormat="1" ht="16.5" customHeight="1">
      <c r="A141" s="11"/>
      <c r="B141" s="452">
        <f t="shared" si="11"/>
        <v>120</v>
      </c>
      <c r="C141" s="483" t="s">
        <v>188</v>
      </c>
      <c r="D141" s="425" t="s">
        <v>10</v>
      </c>
      <c r="E141" s="489">
        <v>43416</v>
      </c>
      <c r="F141" s="414" t="s">
        <v>136</v>
      </c>
      <c r="G141" s="440" t="s">
        <v>136</v>
      </c>
      <c r="H141" s="141">
        <v>5000</v>
      </c>
      <c r="I141" s="490">
        <v>5077.7610000000004</v>
      </c>
      <c r="J141" s="490">
        <v>5050.5420000000004</v>
      </c>
      <c r="K141" s="480"/>
      <c r="L141" s="481"/>
      <c r="M141" s="482">
        <f>+(J141-I141)/I141</f>
        <v>-5.3604334666401288E-3</v>
      </c>
      <c r="N141" s="481"/>
    </row>
    <row r="142" spans="1:14" s="8" customFormat="1" ht="16.5" customHeight="1" thickBot="1">
      <c r="A142" s="11"/>
      <c r="B142" s="452">
        <f t="shared" si="11"/>
        <v>121</v>
      </c>
      <c r="C142" s="476" t="s">
        <v>189</v>
      </c>
      <c r="D142" s="425" t="s">
        <v>118</v>
      </c>
      <c r="E142" s="491">
        <v>43507</v>
      </c>
      <c r="F142" s="414" t="s">
        <v>136</v>
      </c>
      <c r="G142" s="440" t="s">
        <v>136</v>
      </c>
      <c r="H142" s="492" t="s">
        <v>136</v>
      </c>
      <c r="I142" s="493">
        <v>9.9120000000000008</v>
      </c>
      <c r="J142" s="493">
        <v>9.8580000000000005</v>
      </c>
      <c r="K142" s="486"/>
      <c r="L142" s="487"/>
      <c r="M142" s="488">
        <f>+(J142-I142)/I142</f>
        <v>-5.4479418886198812E-3</v>
      </c>
      <c r="N142" s="487"/>
    </row>
    <row r="143" spans="1:14" s="8" customFormat="1" ht="13.5" customHeight="1" thickTop="1" thickBot="1">
      <c r="A143" s="11"/>
      <c r="B143" s="494" t="s">
        <v>190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</row>
    <row r="144" spans="1:14" s="8" customFormat="1" ht="16.5" customHeight="1" thickTop="1" thickBot="1">
      <c r="A144" s="11"/>
      <c r="B144" s="495">
        <v>122</v>
      </c>
      <c r="C144" s="496" t="s">
        <v>191</v>
      </c>
      <c r="D144" s="366" t="s">
        <v>133</v>
      </c>
      <c r="E144" s="497">
        <v>42024</v>
      </c>
      <c r="F144" s="498">
        <v>43251</v>
      </c>
      <c r="G144" s="499">
        <v>2.5339999999999998</v>
      </c>
      <c r="H144" s="500">
        <v>123.003</v>
      </c>
      <c r="I144" s="500">
        <v>119.875</v>
      </c>
      <c r="J144" s="500">
        <v>119.33499999999999</v>
      </c>
      <c r="K144" s="274"/>
      <c r="L144" s="33"/>
      <c r="M144" s="501"/>
      <c r="N144" s="33"/>
    </row>
    <row r="145" spans="1:13" s="8" customFormat="1" ht="16.5" customHeight="1" thickTop="1" thickBot="1">
      <c r="A145" s="11"/>
      <c r="B145" s="362" t="s">
        <v>192</v>
      </c>
      <c r="C145" s="83"/>
      <c r="D145" s="83"/>
      <c r="E145" s="83"/>
      <c r="F145" s="83"/>
      <c r="G145" s="83"/>
      <c r="H145" s="83"/>
      <c r="I145" s="83"/>
      <c r="J145" s="264"/>
      <c r="M145" s="200"/>
    </row>
    <row r="146" spans="1:13" s="8" customFormat="1" ht="16.5" customHeight="1" thickTop="1" thickBot="1">
      <c r="A146" s="11"/>
      <c r="B146" s="444">
        <v>123</v>
      </c>
      <c r="C146" s="502" t="s">
        <v>193</v>
      </c>
      <c r="D146" s="503" t="s">
        <v>12</v>
      </c>
      <c r="E146" s="399">
        <v>42506</v>
      </c>
      <c r="F146" s="368">
        <v>43584</v>
      </c>
      <c r="G146" s="504">
        <v>205.92699999999999</v>
      </c>
      <c r="H146" s="505">
        <v>11963.014999999999</v>
      </c>
      <c r="I146" s="505">
        <v>11630.712</v>
      </c>
      <c r="J146" s="505">
        <v>11496.638000000001</v>
      </c>
      <c r="K146" s="212" t="s">
        <v>74</v>
      </c>
      <c r="M146" s="208">
        <f>+(J146-I146)/I146</f>
        <v>-1.1527583178054681E-2</v>
      </c>
    </row>
    <row r="147" spans="1:13" s="506" customFormat="1" ht="21.75" customHeight="1" thickTop="1">
      <c r="B147" s="507" t="s">
        <v>194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195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196</v>
      </c>
      <c r="C149" s="508"/>
      <c r="D149" s="508"/>
      <c r="E149" s="509"/>
      <c r="F149" s="509" t="s">
        <v>197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198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9" customFormat="1" ht="15.75" customHeight="1">
      <c r="A507" s="11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9" customFormat="1" ht="15.75" customHeight="1">
      <c r="A508" s="11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9" customFormat="1" ht="15.75" customHeight="1">
      <c r="A509" s="11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9" customFormat="1" ht="15.75" customHeight="1">
      <c r="A510" s="11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9" customFormat="1" ht="15.75" customHeight="1">
      <c r="A511" s="11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9" customFormat="1" ht="15.75" customHeight="1">
      <c r="A512" s="11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9" customFormat="1" ht="15.75" customHeight="1">
      <c r="A513" s="11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9" customFormat="1" ht="15.75" customHeight="1">
      <c r="A514" s="11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9" customFormat="1" ht="15.75" customHeight="1">
      <c r="A515" s="11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9" customFormat="1" ht="15.75" customHeight="1">
      <c r="A516" s="11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9" customFormat="1" ht="15.75" customHeight="1">
      <c r="A517" s="11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9" customFormat="1" ht="15.75" customHeight="1">
      <c r="A518" s="11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9" customFormat="1" ht="15.75" customHeight="1">
      <c r="A519" s="11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9" customFormat="1" ht="15.75" customHeight="1">
      <c r="A520" s="11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9" customFormat="1" ht="15.75" customHeight="1">
      <c r="A521" s="11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9" customFormat="1" ht="15.75" customHeight="1">
      <c r="A522" s="11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9" customFormat="1" ht="15.75" customHeight="1">
      <c r="A523" s="11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9" customFormat="1" ht="15.75" customHeight="1">
      <c r="A524" s="11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9" customFormat="1" ht="15.75" customHeight="1">
      <c r="A525" s="11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9" customFormat="1" ht="15.75" customHeight="1">
      <c r="A526" s="11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9" customFormat="1" ht="15.75" customHeight="1">
      <c r="A527" s="11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9" customFormat="1" ht="15.75" customHeight="1">
      <c r="A528" s="11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9" customFormat="1" ht="15.75" customHeight="1">
      <c r="A529" s="11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9" customFormat="1" ht="15.75" customHeight="1">
      <c r="A530" s="11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9" customFormat="1" ht="15.75" customHeight="1">
      <c r="A531" s="11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9" customFormat="1" ht="15.75" customHeight="1">
      <c r="A532" s="11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9" customFormat="1" ht="15.75" customHeight="1">
      <c r="A533" s="11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9" customFormat="1" ht="15.75" customHeight="1">
      <c r="A534" s="11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9" customFormat="1" ht="15.75" customHeight="1">
      <c r="A535" s="11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9" customFormat="1" ht="15.75" customHeight="1">
      <c r="A536" s="11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9" customFormat="1" ht="15.75" customHeight="1">
      <c r="A537" s="11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9" customFormat="1" ht="15.75" customHeight="1">
      <c r="A538" s="11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9" customFormat="1" ht="15.75" customHeight="1">
      <c r="A539" s="11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9" customFormat="1" ht="15.75" customHeight="1">
      <c r="A540" s="11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9" customFormat="1" ht="15.75" customHeight="1">
      <c r="A541" s="11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9" customFormat="1" ht="15.75" customHeight="1">
      <c r="A542" s="11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9" customFormat="1" ht="15.75" customHeight="1">
      <c r="A543" s="11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9" customFormat="1" ht="15.75" customHeight="1">
      <c r="A544" s="11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9" customFormat="1" ht="15.75" customHeight="1">
      <c r="A545" s="11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9" customFormat="1" ht="15.75" customHeight="1">
      <c r="A546" s="11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9" customFormat="1" ht="15.75" customHeight="1">
      <c r="A547" s="11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9" customFormat="1" ht="15.75" customHeight="1">
      <c r="A548" s="11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9" customFormat="1" ht="15.75" customHeight="1">
      <c r="A549" s="11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9" customFormat="1" ht="15.75" customHeight="1">
      <c r="A550" s="11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9" customFormat="1" ht="15.75" customHeight="1">
      <c r="A551" s="11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9" customFormat="1" ht="15.75" customHeight="1">
      <c r="A552" s="11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9" customFormat="1" ht="15.75" customHeight="1">
      <c r="A553" s="11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9" customFormat="1" ht="15.75" customHeight="1">
      <c r="A554" s="11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9" customFormat="1" ht="15.75" customHeight="1">
      <c r="A555" s="11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9" customFormat="1" ht="15.75" customHeight="1">
      <c r="A556" s="11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9" customFormat="1" ht="15.75" customHeight="1">
      <c r="A557" s="11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9" customFormat="1" ht="15.75" customHeight="1">
      <c r="A558" s="11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9" customFormat="1" ht="15.75" customHeight="1">
      <c r="A559" s="11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9" customFormat="1" ht="15.75" customHeight="1">
      <c r="A560" s="11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9" customFormat="1" ht="15.75" customHeight="1">
      <c r="A561" s="11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9" customFormat="1" ht="15.75" customHeight="1">
      <c r="A562" s="11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1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1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1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1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1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1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1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1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1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1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1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1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1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1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1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1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10-05-2019</vt:lpstr>
      <vt:lpstr>'10-05-2019'!Zone_d_impression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2019-05-10T11:27:12Z</dcterms:created>
  <dcterms:modified xsi:type="dcterms:W3CDTF">2019-05-10T11:27:36Z</dcterms:modified>
</cp:coreProperties>
</file>