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08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<sst xmlns="http://schemas.openxmlformats.org/spreadsheetml/2006/main" count="327" uniqueCount="181">
  <si>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</si>
  <si>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</si>
  <si>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</si>
  <si>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</si>
  <si>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</si>
  <si>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</si>
  <si>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</si>
  <si>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</si>
  <si>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</si>
  <si>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</si>
  <si>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</si>
  <si>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</si>
  <si>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</si>
  <si>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</si>
  <si>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</si>
  <si>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</si>
  <si>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</si>
  <si>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</si>
  <si>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</si>
  <si>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</si>
  <si>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</si>
  <si>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</si>
  <si>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</si>
  <si>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</si>
  <si>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</si>
  <si>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</si>
  <si>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</si>
  <si>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</si>
  <si>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</si>
  <si>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</si>
  <si>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</si>
  <si>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</si>
  <si>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</si>
  <si>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</si>
  <si>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</si>
  <si>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</si>
  <si>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</si>
  <si>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</si>
  <si>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</si>
  <si>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</si>
  <si>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</si>
  <si>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</si>
  <si>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</si>
  <si>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</si>
  <si>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</si>
  <si>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</si>
  <si>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</si>
  <si>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</si>
  <si>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</si>
  <si>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</si>
  <si>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</si>
  <si>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</si>
  <si>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</si>
  <si>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</si>
  <si>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</si>
  <si>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</si>
  <si>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</si>
  <si>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</si>
  <si>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</si>
  <si>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</si>
  <si>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</si>
  <si>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</si>
  <si>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</si>
  <si>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</si>
  <si>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</si>
  <si>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</si>
  <si>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</si>
  <si>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</si>
  <si>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</si>
  <si>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</si>
  <si>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</si>
  <si>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</si>
  <si>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</si>
  <si>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</si>
  <si>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</si>
  <si>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</si>
  <si>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</si>
  <si>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</si>
  <si>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</si>
  <si>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</si>
  <si>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</si>
  <si>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</si>
  <si>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</si>
  <si>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</si>
  <si>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</si>
  <si>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</si>
  <si>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</si>
  <si>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</si>
  <si>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</si>
  <si>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</si>
  <si>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</si>
  <si>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</si>
  <si>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</si>
  <si>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</si>
  <si>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</si>
  <si>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</si>
  <si>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</si>
  <si>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</si>
  <si>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</si>
  <si>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</si>
  <si>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</si>
  <si>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</si>
  <si>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</si>
  <si>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</si>
  <si>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</si>
  <si>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</si>
  <si>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</si>
  <si>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</si>
  <si>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</si>
  <si>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</si>
  <si>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</si>
  <si>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</si>
  <si>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</si>
  <si>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</si>
  <si>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</si>
  <si>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</si>
  <si>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</si>
  <si>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</si>
  <si>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</si>
  <si>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</si>
  <si>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</si>
  <si>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</si>
  <si>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</si>
  <si>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</si>
  <si>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</si>
  <si>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</si>
  <si>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</si>
  <si>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</si>
  <si>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</si>
  <si>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</si>
  <si>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</si>
  <si>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</si>
  <si>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</si>
  <si>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</si>
  <si>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</si>
  <si>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</si>
  <si>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</si>
  <si>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</si>
  <si>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</si>
  <si>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</si>
  <si>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</si>
  <si>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</si>
  <si>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</si>
  <si>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</si>
  <si>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</si>
  <si>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</si>
  <si>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</si>
  <si>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</si>
  <si>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</si>
  <si>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</si>
  <si>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</si>
  <si>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 xml:space="preserve"> 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</si>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</sst>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76">
      <selection activeCell="Q90" sqref="Q90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2.574218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149.774</v>
      </c>
      <c r="J6" s="39">
        <v>149.787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13.202</v>
      </c>
      <c r="J8" s="39">
        <v>13.203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1.359</v>
      </c>
      <c r="J10" s="39">
        <v>1.36</v>
      </c>
      <c r="K10" s="52" t="s">
        <v>17</v>
      </c>
      <c r="L10" s="40"/>
      <c r="M10" s="41">
        <f aca="true" t="shared" si="0" ref="M10">+(J10-I10)/I10</f>
        <v>0.000735835172921348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36.714</v>
      </c>
      <c r="J12" s="62">
        <v>36.717</v>
      </c>
      <c r="K12" s="40"/>
      <c r="L12" s="40"/>
      <c r="M12" s="63">
        <f aca="true" t="shared" si="1" ref="M12:M13">+(J12-I12)/I12</f>
        <v>8.171269815329613E-05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</v>
      </c>
      <c r="J13" s="70">
        <v>49.904</v>
      </c>
      <c r="K13" s="40"/>
      <c r="L13" s="40"/>
      <c r="M13" s="63">
        <f t="shared" si="1"/>
        <v>8.016032064138053E-05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152.949</v>
      </c>
      <c r="J15" s="82">
        <v>152.774</v>
      </c>
      <c r="K15" s="40"/>
      <c r="L15" s="40"/>
      <c r="M15" s="83">
        <f aca="true" t="shared" si="2" ref="M15:M21">+(J15-I15)/I15</f>
        <v>-0.0011441722404200835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551.817</v>
      </c>
      <c r="J16" s="62">
        <v>551.7</v>
      </c>
      <c r="K16" s="40"/>
      <c r="L16" s="40"/>
      <c r="M16" s="41">
        <f t="shared" si="2"/>
        <v>-0.0002120268132369278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110.319</v>
      </c>
      <c r="J17" s="61">
        <v>110.048</v>
      </c>
      <c r="K17" s="40"/>
      <c r="L17" s="40"/>
      <c r="M17" s="41">
        <f t="shared" si="2"/>
        <v>-0.0024565124774517605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122.022</v>
      </c>
      <c r="J18" s="61">
        <v>121.96</v>
      </c>
      <c r="K18" s="40"/>
      <c r="L18" s="40"/>
      <c r="M18" s="41">
        <f t="shared" si="2"/>
        <v>-0.0005081050958024931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117.728</v>
      </c>
      <c r="J19" s="61">
        <v>117.754</v>
      </c>
      <c r="K19" s="40"/>
      <c r="L19" s="40"/>
      <c r="M19" s="41">
        <f t="shared" si="2"/>
        <v>0.00022084805653719132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111.437</v>
      </c>
      <c r="J20" s="61">
        <v>111.311</v>
      </c>
      <c r="K20" s="40"/>
      <c r="L20" s="40"/>
      <c r="M20" s="41">
        <f t="shared" si="2"/>
        <v>-0.0011306837046940474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85.971</v>
      </c>
      <c r="J21" s="61">
        <v>86.17</v>
      </c>
      <c r="K21" s="40"/>
      <c r="L21" s="40"/>
      <c r="M21" s="41">
        <f t="shared" si="2"/>
        <v>0.0023147340382221686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128.006</v>
      </c>
      <c r="J22" s="61">
        <v>127.029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94.169</v>
      </c>
      <c r="J23" s="61">
        <v>93.383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107.37</v>
      </c>
      <c r="J24" s="108">
        <v>107.05</v>
      </c>
      <c r="K24" s="40"/>
      <c r="L24" s="40"/>
      <c r="M24" s="41">
        <f>+(J24-I24)/I24</f>
        <v>-0.0029803483282109283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1366.864</v>
      </c>
      <c r="J26" s="112">
        <v>1365.041</v>
      </c>
      <c r="K26" s="113" t="s">
        <v>39</v>
      </c>
      <c r="M26" s="114">
        <f aca="true" t="shared" si="3" ref="M26:M39">+(J26-I26)/I26</f>
        <v>-0.0013337098643318522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2254.6</v>
      </c>
      <c r="J27" s="117">
        <v>2251.78</v>
      </c>
      <c r="K27" s="118" t="s">
        <v>41</v>
      </c>
      <c r="M27" s="114">
        <f t="shared" si="3"/>
        <v>-0.0012507761908984783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102.07</v>
      </c>
      <c r="J28" s="123">
        <v>102.048</v>
      </c>
      <c r="K28" s="124" t="s">
        <v>43</v>
      </c>
      <c r="M28" s="114">
        <f t="shared" si="3"/>
        <v>-0.00021553835603009073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102.131</v>
      </c>
      <c r="J29" s="129">
        <v>101.936</v>
      </c>
      <c r="K29" s="113" t="s">
        <v>39</v>
      </c>
      <c r="M29" s="114">
        <f t="shared" si="3"/>
        <v>-0.0019093125495686244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125.644</v>
      </c>
      <c r="J30" s="130">
        <v>125.44</v>
      </c>
      <c r="K30" s="113" t="s">
        <v>39</v>
      </c>
      <c r="M30" s="114">
        <f t="shared" si="3"/>
        <v>-0.0016236350323135822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1202.223</v>
      </c>
      <c r="J31" s="132">
        <v>1200.036</v>
      </c>
      <c r="K31" s="133" t="s">
        <v>17</v>
      </c>
      <c r="M31" s="114">
        <f t="shared" si="3"/>
        <v>-0.0018191300615608738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122.509</v>
      </c>
      <c r="J32" s="134">
        <v>121.03</v>
      </c>
      <c r="K32" s="113" t="s">
        <v>39</v>
      </c>
      <c r="M32" s="114">
        <f t="shared" si="3"/>
        <v>-0.01207258242251589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15.47</v>
      </c>
      <c r="J33" s="129">
        <v>15.402</v>
      </c>
      <c r="K33" s="113" t="s">
        <v>39</v>
      </c>
      <c r="M33" s="114">
        <f t="shared" si="3"/>
        <v>-0.004395604395604486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5915.828</v>
      </c>
      <c r="J34" s="135">
        <v>5903.652</v>
      </c>
      <c r="K34" s="113" t="s">
        <v>39</v>
      </c>
      <c r="M34" s="114">
        <f t="shared" si="3"/>
        <v>-0.002058207236586389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5210.754</v>
      </c>
      <c r="J35" s="136">
        <v>5214.082</v>
      </c>
      <c r="K35" s="113"/>
      <c r="M35" s="114">
        <f t="shared" si="3"/>
        <v>0.0006386791623631493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5103.918</v>
      </c>
      <c r="J36" s="135">
        <v>5119.067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2.156</v>
      </c>
      <c r="J37" s="132">
        <v>2.161</v>
      </c>
      <c r="K37" s="133" t="s">
        <v>17</v>
      </c>
      <c r="M37" s="114">
        <f t="shared" si="3"/>
        <v>0.002319109461966555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1.888</v>
      </c>
      <c r="J38" s="129">
        <v>1.892</v>
      </c>
      <c r="K38" s="133" t="s">
        <v>17</v>
      </c>
      <c r="M38" s="114">
        <f t="shared" si="3"/>
        <v>0.0021186440677966123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1.064</v>
      </c>
      <c r="J39" s="141">
        <v>1.06</v>
      </c>
      <c r="K39" s="124" t="s">
        <v>43</v>
      </c>
      <c r="M39" s="114">
        <f t="shared" si="3"/>
        <v>-0.0037593984962406048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109.756</v>
      </c>
      <c r="J45" s="164">
        <v>109.768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101.654</v>
      </c>
      <c r="J46" s="169">
        <v>101.663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103.38</v>
      </c>
      <c r="J47" s="172">
        <v>103.391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104.132</v>
      </c>
      <c r="J48" s="173">
        <v>104.143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105.034</v>
      </c>
      <c r="J49" s="175">
        <v>105.045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108.142</v>
      </c>
      <c r="J50" s="175">
        <v>108.151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105.702</v>
      </c>
      <c r="J51" s="175">
        <v>105.713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100.604</v>
      </c>
      <c r="J52" s="175">
        <v>100.614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101.152</v>
      </c>
      <c r="J53" s="175">
        <v>101.16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106.541</v>
      </c>
      <c r="J54" s="173">
        <v>106.551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103.424</v>
      </c>
      <c r="J55" s="173">
        <v>103.434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105.662</v>
      </c>
      <c r="J56" s="175">
        <v>105.673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105.188</v>
      </c>
      <c r="J57" s="175">
        <v>105.2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108.13</v>
      </c>
      <c r="J58" s="175">
        <v>108.141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103.019</v>
      </c>
      <c r="J59" s="175">
        <v>103.03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104.318</v>
      </c>
      <c r="J60" s="175">
        <v>104.327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100.175</v>
      </c>
      <c r="J61" s="175">
        <v>100.185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105.962</v>
      </c>
      <c r="J62" s="175">
        <v>105.972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104.057</v>
      </c>
      <c r="J63" s="175">
        <v>104.068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104.852</v>
      </c>
      <c r="J64" s="175">
        <v>104.863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105.77</v>
      </c>
      <c r="J65" s="173">
        <v>105.78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103.985</v>
      </c>
      <c r="J66" s="175">
        <v>103.996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101.024</v>
      </c>
      <c r="J67" s="175">
        <v>101.034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105.946</v>
      </c>
      <c r="J68" s="175">
        <v>105.954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103.506</v>
      </c>
      <c r="J69" s="195">
        <v>103.516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10.285</v>
      </c>
      <c r="J71" s="202">
        <v>10.286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104.126</v>
      </c>
      <c r="J72" s="207">
        <v>104.135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104.89</v>
      </c>
      <c r="J73" s="211">
        <v>104.9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102.594</v>
      </c>
      <c r="J75" s="218">
        <v>102.671</v>
      </c>
      <c r="K75" s="113" t="s">
        <v>39</v>
      </c>
      <c r="M75" s="114">
        <f>+(J75-I75)/I75</f>
        <v>0.0007505312201494473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67.127</v>
      </c>
      <c r="J77" s="164">
        <v>66.957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141.418</v>
      </c>
      <c r="J78" s="175">
        <v>141.333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1415.084</v>
      </c>
      <c r="J79" s="227">
        <v>1414.482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107.563</v>
      </c>
      <c r="J80" s="175">
        <v>107.508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106.059</v>
      </c>
      <c r="J81" s="175">
        <v>105.912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81.413</v>
      </c>
      <c r="J82" s="175">
        <v>81.169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16.827</v>
      </c>
      <c r="J83" s="175">
        <v>16.82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255.544</v>
      </c>
      <c r="J84" s="175">
        <v>254.998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32.816</v>
      </c>
      <c r="J85" s="175">
        <v>32.713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2308.005</v>
      </c>
      <c r="J86" s="227">
        <v>2297.196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76.398</v>
      </c>
      <c r="J87" s="175">
        <v>76.321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57.237</v>
      </c>
      <c r="J88" s="175">
        <v>57.21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99.673</v>
      </c>
      <c r="J89" s="175">
        <v>99.596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109.54</v>
      </c>
      <c r="J90" s="175">
        <v>109.418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96.147</v>
      </c>
      <c r="J91" s="237">
        <v>95.552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11.277</v>
      </c>
      <c r="J93" s="164">
        <v>11.277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12.079</v>
      </c>
      <c r="J94" s="175">
        <v>12.083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15.354</v>
      </c>
      <c r="J95" s="175">
        <v>15.363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14.225</v>
      </c>
      <c r="J96" s="175">
        <v>14.196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12.114</v>
      </c>
      <c r="J97" s="207">
        <v>12.105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10.67</v>
      </c>
      <c r="J98" s="175">
        <v>10.668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10.534</v>
      </c>
      <c r="J99" s="175">
        <v>10.531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10.775</v>
      </c>
      <c r="J100" s="175">
        <v>10.773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122.563</v>
      </c>
      <c r="J101" s="175">
        <v>121.694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123.958</v>
      </c>
      <c r="J102" s="175">
        <v>123.471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10.699</v>
      </c>
      <c r="J103" s="175">
        <v>10.618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101.942</v>
      </c>
      <c r="J104" s="175">
        <v>101.679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19.932</v>
      </c>
      <c r="J105" s="175">
        <v>19.897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75.128</v>
      </c>
      <c r="J106" s="175">
        <v>74.458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77.387</v>
      </c>
      <c r="J107" s="175">
        <v>76.676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98.216</v>
      </c>
      <c r="J108" s="175">
        <v>98.113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89.509</v>
      </c>
      <c r="J109" s="175">
        <v>89.234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96.026</v>
      </c>
      <c r="J110" s="175">
        <v>95.945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265">
        <v>100.789</v>
      </c>
      <c r="J111" s="265">
        <v>100.759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9.707</v>
      </c>
      <c r="J112" s="173">
        <v>9.657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8.766</v>
      </c>
      <c r="J113" s="276">
        <v>8.659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94.003</v>
      </c>
      <c r="J115" s="280">
        <v>94.322</v>
      </c>
      <c r="K115" s="124" t="s">
        <v>43</v>
      </c>
      <c r="M115" s="114">
        <f aca="true" t="shared" si="9" ref="M115:M117">+(J115-I115)/I115</f>
        <v>0.0033935087178069063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95.023</v>
      </c>
      <c r="J116" s="281">
        <v>94.745</v>
      </c>
      <c r="K116" s="124" t="s">
        <v>43</v>
      </c>
      <c r="M116" s="114">
        <f t="shared" si="9"/>
        <v>-0.002925607484503663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131.548</v>
      </c>
      <c r="J117" s="287">
        <v>127.003</v>
      </c>
      <c r="K117" s="288" t="s">
        <v>157</v>
      </c>
      <c r="M117" s="114">
        <f t="shared" si="9"/>
        <v>-0.03455012618967983</v>
      </c>
    </row>
    <row r="118" spans="2:13" ht="16.5" thickBot="1" thickTop="1">
      <c r="B118" s="240">
        <f t="shared" si="10"/>
        <v>98</v>
      </c>
      <c r="C118" s="289" t="s">
        <v>158</v>
      </c>
      <c r="D118" s="283" t="s">
        <v>76</v>
      </c>
      <c r="E118" s="284">
        <v>39958</v>
      </c>
      <c r="F118" s="223">
        <v>41418</v>
      </c>
      <c r="G118" s="285">
        <v>0.064</v>
      </c>
      <c r="H118" s="286">
        <v>10.513</v>
      </c>
      <c r="I118" s="287">
        <v>10.601</v>
      </c>
      <c r="J118" s="287">
        <v>10.573</v>
      </c>
      <c r="K118" s="113" t="s">
        <v>39</v>
      </c>
      <c r="M118" s="114">
        <f>+(J118-I118)/I118</f>
        <v>-0.0026412602584662266</v>
      </c>
    </row>
    <row r="119" spans="2:13" ht="16.5" thickBot="1" thickTop="1">
      <c r="B119" s="240">
        <f t="shared" si="10"/>
        <v>99</v>
      </c>
      <c r="C119" s="290" t="s">
        <v>159</v>
      </c>
      <c r="D119" s="291" t="s">
        <v>76</v>
      </c>
      <c r="E119" s="292">
        <v>39503</v>
      </c>
      <c r="F119" s="223">
        <v>41418</v>
      </c>
      <c r="G119" s="293">
        <v>0.934</v>
      </c>
      <c r="H119" s="294">
        <v>115.255</v>
      </c>
      <c r="I119" s="295">
        <v>119.319</v>
      </c>
      <c r="J119" s="295">
        <v>118.564</v>
      </c>
      <c r="K119" s="113" t="s">
        <v>39</v>
      </c>
      <c r="M119" s="114">
        <f>+(J119-I119)/I119</f>
        <v>-0.006327575658528898</v>
      </c>
    </row>
    <row r="120" spans="2:13" ht="16.5" thickBot="1" thickTop="1">
      <c r="B120" s="240">
        <f t="shared" si="10"/>
        <v>100</v>
      </c>
      <c r="C120" s="290" t="s">
        <v>160</v>
      </c>
      <c r="D120" s="296" t="s">
        <v>76</v>
      </c>
      <c r="E120" s="292">
        <v>39503</v>
      </c>
      <c r="F120" s="223">
        <v>41418</v>
      </c>
      <c r="G120" s="297">
        <v>2.167</v>
      </c>
      <c r="H120" s="298">
        <v>117.508</v>
      </c>
      <c r="I120" s="299">
        <v>119.181</v>
      </c>
      <c r="J120" s="299">
        <v>119.209</v>
      </c>
      <c r="K120" s="113" t="s">
        <v>39</v>
      </c>
      <c r="M120" s="114">
        <f>+(J120-I120)/I120</f>
        <v>0.00023493677683528245</v>
      </c>
    </row>
    <row r="121" spans="2:13" ht="16.5" thickBot="1" thickTop="1">
      <c r="B121" s="240">
        <f t="shared" si="10"/>
        <v>101</v>
      </c>
      <c r="C121" s="300" t="s">
        <v>161</v>
      </c>
      <c r="D121" s="301" t="s">
        <v>162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101.41</v>
      </c>
      <c r="J121" s="306">
        <v>101.316</v>
      </c>
      <c r="K121" s="118" t="s">
        <v>41</v>
      </c>
      <c r="M121" s="114">
        <f aca="true" t="shared" si="11" ref="M121:M133">+(J121-I121)/I121</f>
        <v>-0.0009269302830095069</v>
      </c>
    </row>
    <row r="122" spans="2:13" ht="16.5" thickBot="1" thickTop="1">
      <c r="B122" s="240">
        <f t="shared" si="10"/>
        <v>102</v>
      </c>
      <c r="C122" s="307" t="s">
        <v>163</v>
      </c>
      <c r="D122" s="308" t="s">
        <v>162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98.607</v>
      </c>
      <c r="J122" s="306">
        <v>98.25</v>
      </c>
      <c r="K122" s="118" t="s">
        <v>41</v>
      </c>
      <c r="M122" s="114">
        <f t="shared" si="11"/>
        <v>-0.0036204326264869563</v>
      </c>
    </row>
    <row r="123" spans="2:13" ht="16.5" thickBot="1" thickTop="1">
      <c r="B123" s="240">
        <f t="shared" si="10"/>
        <v>103</v>
      </c>
      <c r="C123" s="312" t="s">
        <v>164</v>
      </c>
      <c r="D123" s="313" t="s">
        <v>85</v>
      </c>
      <c r="E123" s="309">
        <v>38671</v>
      </c>
      <c r="F123" s="223">
        <v>41421</v>
      </c>
      <c r="G123" s="314">
        <v>1.155</v>
      </c>
      <c r="H123" s="315">
        <v>172.952</v>
      </c>
      <c r="I123" s="316">
        <v>180.69</v>
      </c>
      <c r="J123" s="316">
        <v>180.727</v>
      </c>
      <c r="K123" s="113" t="s">
        <v>39</v>
      </c>
      <c r="M123" s="114">
        <f t="shared" si="11"/>
        <v>0.0002047706015828554</v>
      </c>
    </row>
    <row r="124" spans="2:13" ht="16.5" thickBot="1" thickTop="1">
      <c r="B124" s="240">
        <f t="shared" si="10"/>
        <v>104</v>
      </c>
      <c r="C124" s="317" t="s">
        <v>165</v>
      </c>
      <c r="D124" s="318" t="s">
        <v>85</v>
      </c>
      <c r="E124" s="319">
        <v>38671</v>
      </c>
      <c r="F124" s="223">
        <v>41421</v>
      </c>
      <c r="G124" s="320">
        <v>2.274</v>
      </c>
      <c r="H124" s="321">
        <v>157.659</v>
      </c>
      <c r="I124" s="322">
        <v>164.435</v>
      </c>
      <c r="J124" s="322">
        <v>164.326</v>
      </c>
      <c r="K124" s="113" t="s">
        <v>39</v>
      </c>
      <c r="M124" s="114">
        <f t="shared" si="11"/>
        <v>-0.0006628759084137128</v>
      </c>
    </row>
    <row r="125" spans="2:13" ht="16.5" thickBot="1" thickTop="1">
      <c r="B125" s="323">
        <f aca="true" t="shared" si="12" ref="B125:B134">+B124+1</f>
        <v>105</v>
      </c>
      <c r="C125" s="317" t="s">
        <v>166</v>
      </c>
      <c r="D125" s="318" t="s">
        <v>85</v>
      </c>
      <c r="E125" s="319">
        <v>38671</v>
      </c>
      <c r="F125" s="223">
        <v>41421</v>
      </c>
      <c r="G125" s="320">
        <v>3.826</v>
      </c>
      <c r="H125" s="321">
        <v>140.788</v>
      </c>
      <c r="I125" s="322">
        <v>145.726</v>
      </c>
      <c r="J125" s="322">
        <v>145.733</v>
      </c>
      <c r="K125" s="113" t="s">
        <v>39</v>
      </c>
      <c r="M125" s="114">
        <f t="shared" si="11"/>
        <v>4.8035354020593456E-05</v>
      </c>
    </row>
    <row r="126" spans="2:13" ht="15.75" customHeight="1" thickBot="1" thickTop="1">
      <c r="B126" s="324">
        <f t="shared" si="12"/>
        <v>106</v>
      </c>
      <c r="C126" s="325" t="s">
        <v>167</v>
      </c>
      <c r="D126" s="326" t="s">
        <v>85</v>
      </c>
      <c r="E126" s="327">
        <v>38835</v>
      </c>
      <c r="F126" s="223">
        <v>41421</v>
      </c>
      <c r="G126" s="328">
        <v>63.142</v>
      </c>
      <c r="H126" s="329">
        <v>9464.991</v>
      </c>
      <c r="I126" s="330">
        <v>9444.868</v>
      </c>
      <c r="J126" s="330">
        <v>9432.584</v>
      </c>
      <c r="K126" s="113" t="s">
        <v>39</v>
      </c>
      <c r="M126" s="114">
        <f t="shared" si="11"/>
        <v>-0.0013006004954224505</v>
      </c>
    </row>
    <row r="127" spans="2:13" ht="16.5" thickBot="1" thickTop="1">
      <c r="B127" s="331">
        <f t="shared" si="12"/>
        <v>107</v>
      </c>
      <c r="C127" s="332" t="s">
        <v>168</v>
      </c>
      <c r="D127" s="333" t="s">
        <v>85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18.967</v>
      </c>
      <c r="J127" s="337">
        <v>18.852</v>
      </c>
      <c r="K127" s="113" t="s">
        <v>39</v>
      </c>
      <c r="M127" s="114">
        <f t="shared" si="11"/>
        <v>-0.0060631623345810326</v>
      </c>
    </row>
    <row r="128" spans="2:13" ht="16.5" thickBot="1" thickTop="1">
      <c r="B128" s="338">
        <f t="shared" si="12"/>
        <v>108</v>
      </c>
      <c r="C128" s="339" t="s">
        <v>169</v>
      </c>
      <c r="D128" s="340" t="s">
        <v>85</v>
      </c>
      <c r="E128" s="341">
        <v>40455</v>
      </c>
      <c r="F128" s="223" t="s">
        <v>141</v>
      </c>
      <c r="G128" s="342" t="s">
        <v>141</v>
      </c>
      <c r="H128" s="343">
        <v>125.746</v>
      </c>
      <c r="I128" s="344">
        <v>130.218</v>
      </c>
      <c r="J128" s="344">
        <v>129.551</v>
      </c>
      <c r="K128" s="113" t="s">
        <v>39</v>
      </c>
      <c r="M128" s="114">
        <f t="shared" si="11"/>
        <v>-0.005122179729376904</v>
      </c>
    </row>
    <row r="129" spans="2:13" ht="16.5" thickBot="1" thickTop="1">
      <c r="B129" s="345">
        <f t="shared" si="12"/>
        <v>109</v>
      </c>
      <c r="C129" s="346" t="s">
        <v>170</v>
      </c>
      <c r="D129" s="347" t="s">
        <v>96</v>
      </c>
      <c r="E129" s="348">
        <v>40057</v>
      </c>
      <c r="F129" s="223" t="s">
        <v>141</v>
      </c>
      <c r="G129" s="349" t="s">
        <v>141</v>
      </c>
      <c r="H129" s="350">
        <v>1459.206</v>
      </c>
      <c r="I129" s="351">
        <v>1486.689</v>
      </c>
      <c r="J129" s="351">
        <v>1478.602</v>
      </c>
      <c r="K129" s="113" t="s">
        <v>39</v>
      </c>
      <c r="M129" s="114">
        <f t="shared" si="11"/>
        <v>-0.005439604382624738</v>
      </c>
    </row>
    <row r="130" spans="2:13" ht="16.5" thickBot="1" thickTop="1">
      <c r="B130" s="352">
        <f t="shared" si="12"/>
        <v>110</v>
      </c>
      <c r="C130" s="353" t="s">
        <v>171</v>
      </c>
      <c r="D130" s="354" t="s">
        <v>96</v>
      </c>
      <c r="E130" s="355">
        <v>40690</v>
      </c>
      <c r="F130" s="223" t="s">
        <v>141</v>
      </c>
      <c r="G130" s="356" t="s">
        <v>141</v>
      </c>
      <c r="H130" s="357">
        <v>102.924</v>
      </c>
      <c r="I130" s="358">
        <v>103.308</v>
      </c>
      <c r="J130" s="358">
        <v>102.237</v>
      </c>
      <c r="K130" s="118" t="s">
        <v>41</v>
      </c>
      <c r="M130" s="114">
        <f t="shared" si="11"/>
        <v>-0.01036705773028238</v>
      </c>
    </row>
    <row r="131" spans="2:13" ht="16.5" thickBot="1" thickTop="1">
      <c r="B131" s="359">
        <f t="shared" si="12"/>
        <v>111</v>
      </c>
      <c r="C131" s="360" t="s">
        <v>172</v>
      </c>
      <c r="D131" s="361" t="s">
        <v>173</v>
      </c>
      <c r="E131" s="362">
        <v>40205</v>
      </c>
      <c r="F131" s="223">
        <v>40744</v>
      </c>
      <c r="G131" s="363">
        <v>1.582</v>
      </c>
      <c r="H131" s="364">
        <v>85.531</v>
      </c>
      <c r="I131" s="365">
        <v>86.292</v>
      </c>
      <c r="J131" s="365">
        <v>86.197</v>
      </c>
      <c r="K131" s="124" t="s">
        <v>43</v>
      </c>
      <c r="M131" s="114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174</v>
      </c>
      <c r="D132" s="368" t="s">
        <v>173</v>
      </c>
      <c r="E132" s="369">
        <v>40240</v>
      </c>
      <c r="F132" s="223">
        <v>41430</v>
      </c>
      <c r="G132" s="370">
        <v>0.245</v>
      </c>
      <c r="H132" s="371">
        <v>111.085</v>
      </c>
      <c r="I132" s="372">
        <v>113.799</v>
      </c>
      <c r="J132" s="372">
        <v>113.628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175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8593.248</v>
      </c>
      <c r="J133" s="380">
        <v>8562.457</v>
      </c>
      <c r="K133" s="113" t="s">
        <v>39</v>
      </c>
      <c r="M133" s="114">
        <f t="shared" si="11"/>
        <v>-0.003583162036054267</v>
      </c>
    </row>
    <row r="134" spans="2:13" ht="16.5" thickBot="1" thickTop="1">
      <c r="B134" s="381">
        <f t="shared" si="12"/>
        <v>114</v>
      </c>
      <c r="C134" s="382" t="s">
        <v>176</v>
      </c>
      <c r="D134" s="272" t="s">
        <v>90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8.939</v>
      </c>
      <c r="J134" s="387">
        <v>8.907</v>
      </c>
      <c r="K134" s="113" t="s">
        <v>39</v>
      </c>
      <c r="M134" s="114">
        <f>+(J134-I134)/I134</f>
        <v>-0.003579818771674687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88"/>
      <c r="M135" s="109"/>
    </row>
    <row r="136" spans="2:13" ht="16.5" customHeight="1" thickBot="1" thickTop="1">
      <c r="B136" s="389">
        <v>115</v>
      </c>
      <c r="C136" s="390" t="s">
        <v>178</v>
      </c>
      <c r="D136" s="391" t="s">
        <v>90</v>
      </c>
      <c r="E136" s="384">
        <v>41317</v>
      </c>
      <c r="F136" s="384" t="s">
        <v>147</v>
      </c>
      <c r="G136" s="392" t="s">
        <v>147</v>
      </c>
      <c r="H136" s="393">
        <v>8.792</v>
      </c>
      <c r="I136" s="393">
        <v>8.748</v>
      </c>
      <c r="J136" s="393">
        <v>8.686</v>
      </c>
      <c r="K136" s="113" t="s">
        <v>39</v>
      </c>
      <c r="M136" s="114">
        <f aca="true" t="shared" si="13" ref="M136">+(J136-I136)/I136</f>
        <v>-0.007087334247828005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52"/>
      <c r="H141" s="400"/>
      <c r="I141" s="52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52" t="s">
        <v>151</v>
      </c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 t="s">
        <v>179</v>
      </c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 t="s">
        <v>180</v>
      </c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3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2014-05-08T13:52:07Z</dcterms:created>
  <dcterms:modified xsi:type="dcterms:W3CDTF">2014-05-08T13:55:02Z</dcterms:modified>
  <cp:category/>
  <cp:version/>
  <cp:contentType/>
  <cp:contentStatus/>
</cp:coreProperties>
</file>