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<sst xmlns="http://schemas.openxmlformats.org/spreadsheetml/2006/main" count="358" uniqueCount="195">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</sst>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R14" sqref="R1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154.45500000000001</v>
      </c>
      <c r="J6" s="41">
        <v>154.46899999999999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13.646000000000001</v>
      </c>
      <c r="J8" s="50">
        <v>13.647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100.53700000000001</v>
      </c>
      <c r="J9" s="56">
        <v>100.544</v>
      </c>
      <c r="K9" s="42"/>
      <c r="L9" s="42"/>
      <c r="M9" s="43"/>
      <c r="N9" s="42"/>
    </row>
    <row r="10" spans="2:14" ht="18" customHeight="1" thickTop="1" thickBot="1">
      <c r="B10" s="31">
        <v>138349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16</v>
      </c>
      <c r="D11" s="36" t="s">
        <v>17</v>
      </c>
      <c r="E11" s="37">
        <v>38740</v>
      </c>
      <c r="F11" s="38"/>
      <c r="H11" s="41">
        <v>1.3919999999999999</v>
      </c>
      <c r="I11" s="41">
        <v>1.405</v>
      </c>
      <c r="J11" s="41">
        <v>1.4059999999999999</v>
      </c>
      <c r="K11" s="60" t="s">
        <v>18</v>
      </c>
      <c r="L11" s="42"/>
      <c r="M11" s="43">
        <f t="shared" ref="M11" si="0">+(J11-I11)/I11</f>
        <v>7.1174377224191444E-4</v>
      </c>
      <c r="N11" s="42"/>
    </row>
    <row r="12" spans="2:14" ht="18" customHeight="1" thickTop="1" thickBot="1">
      <c r="B12" s="31" t="s">
        <v>19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20</v>
      </c>
      <c r="D13" s="64" t="s">
        <v>21</v>
      </c>
      <c r="E13" s="48">
        <v>33878</v>
      </c>
      <c r="F13" s="65"/>
      <c r="G13" s="66"/>
      <c r="H13" s="67">
        <v>37.429000000000002</v>
      </c>
      <c r="I13" s="68">
        <v>37.768999999999998</v>
      </c>
      <c r="J13" s="68">
        <v>37.773000000000003</v>
      </c>
      <c r="K13" s="42"/>
      <c r="L13" s="42"/>
      <c r="M13" s="69">
        <f t="shared" ref="M13:M14" si="1">+(J13-I13)/I13</f>
        <v>1.0590696073512374E-4</v>
      </c>
      <c r="N13" s="42"/>
    </row>
    <row r="14" spans="2:14" ht="17.25" thickTop="1" thickBot="1">
      <c r="B14" s="70">
        <f>B13+1</f>
        <v>6</v>
      </c>
      <c r="C14" s="71" t="s">
        <v>22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51.326999999999998</v>
      </c>
      <c r="J14" s="75">
        <v>51.331000000000003</v>
      </c>
      <c r="K14" s="42"/>
      <c r="L14" s="42"/>
      <c r="M14" s="69">
        <f t="shared" si="1"/>
        <v>7.7931692871293634E-5</v>
      </c>
      <c r="N14" s="42"/>
    </row>
    <row r="15" spans="2:14" ht="14.25" customHeight="1" thickTop="1" thickBot="1">
      <c r="B15" s="31" t="s">
        <v>23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24</v>
      </c>
      <c r="D16" s="79" t="s">
        <v>25</v>
      </c>
      <c r="E16" s="80">
        <v>39540</v>
      </c>
      <c r="F16" s="65"/>
      <c r="G16" s="81"/>
      <c r="H16" s="82">
        <v>164.46</v>
      </c>
      <c r="I16" s="82">
        <v>161.66999999999999</v>
      </c>
      <c r="J16" s="82">
        <v>162.07400000000001</v>
      </c>
      <c r="K16" s="42"/>
      <c r="L16" s="42"/>
      <c r="M16" s="83">
        <f>+(J16-I16)/I16</f>
        <v>2.4989175480919453E-3</v>
      </c>
      <c r="N16" s="42"/>
    </row>
    <row r="17" spans="2:16" ht="17.25" thickTop="1" thickBot="1">
      <c r="B17" s="84">
        <v>8</v>
      </c>
      <c r="C17" s="85" t="s">
        <v>26</v>
      </c>
      <c r="D17" s="86" t="s">
        <v>25</v>
      </c>
      <c r="E17" s="87">
        <v>39540</v>
      </c>
      <c r="F17" s="88"/>
      <c r="G17" s="89"/>
      <c r="H17" s="67">
        <v>578.30399999999997</v>
      </c>
      <c r="I17" s="67">
        <v>575.57100000000003</v>
      </c>
      <c r="J17" s="67">
        <v>577.95500000000004</v>
      </c>
      <c r="K17" s="42"/>
      <c r="L17" s="42"/>
      <c r="M17" s="43">
        <f t="shared" ref="M17:M22" si="2">+(J17-I17)/I17</f>
        <v>4.1419737964560662E-3</v>
      </c>
      <c r="N17" s="42"/>
    </row>
    <row r="18" spans="2:16" ht="17.25" thickTop="1" thickBot="1">
      <c r="B18" s="84">
        <v>9</v>
      </c>
      <c r="C18" s="85" t="s">
        <v>27</v>
      </c>
      <c r="D18" s="90" t="s">
        <v>28</v>
      </c>
      <c r="E18" s="87">
        <v>39736</v>
      </c>
      <c r="F18" s="88"/>
      <c r="G18" s="91"/>
      <c r="H18" s="92">
        <v>113.98399999999999</v>
      </c>
      <c r="I18" s="92">
        <v>115.35899999999999</v>
      </c>
      <c r="J18" s="92">
        <v>115.828</v>
      </c>
      <c r="K18" s="42"/>
      <c r="L18" s="42"/>
      <c r="M18" s="43">
        <f>+(J18-I18)/I18</f>
        <v>4.0655692230342523E-3</v>
      </c>
      <c r="N18" s="42"/>
    </row>
    <row r="19" spans="2:16" s="33" customFormat="1" ht="17.25" thickTop="1" thickBot="1">
      <c r="B19" s="84">
        <v>10</v>
      </c>
      <c r="C19" s="85" t="s">
        <v>29</v>
      </c>
      <c r="D19" s="90" t="s">
        <v>28</v>
      </c>
      <c r="E19" s="87">
        <v>39736</v>
      </c>
      <c r="F19" s="88"/>
      <c r="G19" s="91"/>
      <c r="H19" s="92">
        <v>125.52</v>
      </c>
      <c r="I19" s="92">
        <v>126.247</v>
      </c>
      <c r="J19" s="92">
        <v>126.221</v>
      </c>
      <c r="K19" s="42"/>
      <c r="L19" s="42"/>
      <c r="M19" s="43">
        <f t="shared" ref="M19:M20" si="3">+(J19-I19)/I19</f>
        <v>-2.0594548781354208E-4</v>
      </c>
      <c r="N19" s="42"/>
    </row>
    <row r="20" spans="2:16" ht="17.25" thickTop="1" thickBot="1">
      <c r="B20" s="93">
        <f t="shared" ref="B20:B27" si="4">B19+1</f>
        <v>11</v>
      </c>
      <c r="C20" s="85" t="s">
        <v>30</v>
      </c>
      <c r="D20" s="53" t="s">
        <v>28</v>
      </c>
      <c r="E20" s="87">
        <v>39736</v>
      </c>
      <c r="F20" s="88"/>
      <c r="G20" s="91"/>
      <c r="H20" s="92">
        <v>120.253</v>
      </c>
      <c r="I20" s="92">
        <v>121.46299999999999</v>
      </c>
      <c r="J20" s="92">
        <v>121.599</v>
      </c>
      <c r="K20" s="42"/>
      <c r="L20" s="42"/>
      <c r="M20" s="43">
        <f t="shared" si="3"/>
        <v>1.1196825370689831E-3</v>
      </c>
      <c r="N20" s="42"/>
    </row>
    <row r="21" spans="2:16" ht="15.75" customHeight="1" thickTop="1" thickBot="1">
      <c r="B21" s="94">
        <f t="shared" si="4"/>
        <v>12</v>
      </c>
      <c r="C21" s="95" t="s">
        <v>31</v>
      </c>
      <c r="D21" s="96" t="s">
        <v>28</v>
      </c>
      <c r="E21" s="97">
        <v>39951</v>
      </c>
      <c r="F21" s="98"/>
      <c r="G21" s="91"/>
      <c r="H21" s="92">
        <v>112.60599999999999</v>
      </c>
      <c r="I21" s="92">
        <v>112.727</v>
      </c>
      <c r="J21" s="92">
        <v>112.857</v>
      </c>
      <c r="K21" s="42"/>
      <c r="L21" s="42"/>
      <c r="M21" s="43">
        <f t="shared" si="2"/>
        <v>1.1532285965207576E-3</v>
      </c>
      <c r="N21" s="42"/>
    </row>
    <row r="22" spans="2:16" ht="17.25" thickTop="1" thickBot="1">
      <c r="B22" s="99">
        <f t="shared" si="4"/>
        <v>13</v>
      </c>
      <c r="C22" s="100" t="s">
        <v>32</v>
      </c>
      <c r="D22" s="90" t="s">
        <v>28</v>
      </c>
      <c r="E22" s="87">
        <v>40109</v>
      </c>
      <c r="F22" s="98"/>
      <c r="G22" s="91"/>
      <c r="H22" s="92">
        <v>95.251999999999995</v>
      </c>
      <c r="I22" s="92">
        <v>99.423000000000002</v>
      </c>
      <c r="J22" s="92">
        <v>99.784000000000006</v>
      </c>
      <c r="K22" s="42"/>
      <c r="L22" s="42"/>
      <c r="M22" s="43">
        <f t="shared" si="2"/>
        <v>3.6309505848747693E-3</v>
      </c>
      <c r="N22" s="42"/>
    </row>
    <row r="23" spans="2:16" ht="17.25" thickTop="1" thickBot="1">
      <c r="B23" s="99">
        <f t="shared" si="4"/>
        <v>14</v>
      </c>
      <c r="C23" s="100" t="s">
        <v>33</v>
      </c>
      <c r="D23" s="90" t="s">
        <v>34</v>
      </c>
      <c r="E23" s="87">
        <v>39657</v>
      </c>
      <c r="F23" s="98"/>
      <c r="G23" s="91"/>
      <c r="H23" s="92">
        <v>134.72399999999999</v>
      </c>
      <c r="I23" s="92">
        <v>130.928</v>
      </c>
      <c r="J23" s="92">
        <v>130.399</v>
      </c>
      <c r="K23" s="42"/>
      <c r="L23" s="42"/>
      <c r="M23" s="43" t="e">
        <f>+(#REF!-I23)/I23</f>
        <v>#REF!</v>
      </c>
      <c r="N23" s="42"/>
    </row>
    <row r="24" spans="2:16" ht="17.25" thickTop="1" thickBot="1">
      <c r="B24" s="99">
        <f t="shared" si="4"/>
        <v>15</v>
      </c>
      <c r="C24" s="100" t="s">
        <v>35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90.052000000000007</v>
      </c>
      <c r="J24" s="92">
        <v>89.700999999999993</v>
      </c>
      <c r="K24" s="42"/>
      <c r="L24" s="42"/>
      <c r="M24" s="43" t="e">
        <f>+(#REF!-I24)/I24</f>
        <v>#REF!</v>
      </c>
      <c r="N24" s="42"/>
    </row>
    <row r="25" spans="2:16" ht="17.25" thickTop="1" thickBot="1">
      <c r="B25" s="99">
        <f t="shared" si="4"/>
        <v>16</v>
      </c>
      <c r="C25" s="102" t="s">
        <v>36</v>
      </c>
      <c r="D25" s="103" t="s">
        <v>10</v>
      </c>
      <c r="E25" s="87" t="s">
        <v>37</v>
      </c>
      <c r="F25" s="98"/>
      <c r="G25" s="101"/>
      <c r="H25" s="104">
        <v>102.726</v>
      </c>
      <c r="I25" s="104">
        <v>103.40300000000001</v>
      </c>
      <c r="J25" s="104">
        <v>103.069</v>
      </c>
      <c r="K25" s="42"/>
      <c r="L25" s="42"/>
      <c r="M25" s="43"/>
      <c r="N25" s="42"/>
    </row>
    <row r="26" spans="2:16" ht="17.25" thickTop="1" thickBot="1">
      <c r="B26" s="99">
        <f t="shared" si="4"/>
        <v>17</v>
      </c>
      <c r="C26" s="102" t="s">
        <v>38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107.137</v>
      </c>
      <c r="J26" s="105">
        <v>107.953</v>
      </c>
      <c r="K26" s="42"/>
      <c r="L26" s="42"/>
      <c r="M26" s="43"/>
      <c r="N26" s="42"/>
    </row>
    <row r="27" spans="2:16" ht="15" customHeight="1" thickTop="1" thickBot="1">
      <c r="B27" s="99">
        <f t="shared" si="4"/>
        <v>18</v>
      </c>
      <c r="C27" s="106" t="s">
        <v>39</v>
      </c>
      <c r="D27" s="72" t="s">
        <v>15</v>
      </c>
      <c r="E27" s="107" t="s">
        <v>40</v>
      </c>
      <c r="F27" s="73"/>
      <c r="G27" s="108"/>
      <c r="H27" s="75">
        <v>99.994</v>
      </c>
      <c r="I27" s="105">
        <v>107.583</v>
      </c>
      <c r="J27" s="105">
        <v>108.438</v>
      </c>
      <c r="K27" s="42"/>
      <c r="L27" s="42"/>
      <c r="M27" s="43">
        <f>+(J27-I27)/I27</f>
        <v>7.9473522768467517E-3</v>
      </c>
      <c r="N27" s="42"/>
    </row>
    <row r="28" spans="2:16" ht="18" customHeight="1" thickTop="1" thickBot="1">
      <c r="B28" s="31" t="s">
        <v>41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</row>
    <row r="29" spans="2:16" ht="16.5" customHeight="1" thickTop="1" thickBot="1">
      <c r="B29" s="111">
        <v>19</v>
      </c>
      <c r="C29" s="112" t="s">
        <v>42</v>
      </c>
      <c r="D29" s="113" t="s">
        <v>43</v>
      </c>
      <c r="E29" s="48">
        <v>39171</v>
      </c>
      <c r="F29" s="65"/>
      <c r="G29" s="114"/>
      <c r="H29" s="115">
        <v>1439.18</v>
      </c>
      <c r="I29" s="115">
        <v>1462.1949999999999</v>
      </c>
      <c r="J29" s="115">
        <v>1463.6030000000001</v>
      </c>
      <c r="K29" s="116" t="s">
        <v>44</v>
      </c>
      <c r="M29" s="117">
        <f t="shared" ref="M29:M44" si="5">+(J29-I29)/I29</f>
        <v>9.6293586012818346E-4</v>
      </c>
      <c r="O29" s="120"/>
      <c r="P29" s="110"/>
    </row>
    <row r="30" spans="2:16" ht="17.25" thickTop="1" thickBot="1">
      <c r="B30" s="62">
        <f t="shared" ref="B30:B41" si="6">+B29+1</f>
        <v>20</v>
      </c>
      <c r="C30" s="121" t="s">
        <v>45</v>
      </c>
      <c r="D30" s="79" t="s">
        <v>25</v>
      </c>
      <c r="E30" s="122">
        <v>38022</v>
      </c>
      <c r="F30" s="98"/>
      <c r="G30" s="123"/>
      <c r="H30" s="124">
        <v>2385.3049999999998</v>
      </c>
      <c r="I30" s="124">
        <v>2392.34</v>
      </c>
      <c r="J30" s="124">
        <v>2397.4949999999999</v>
      </c>
      <c r="K30" s="125" t="s">
        <v>46</v>
      </c>
      <c r="M30" s="117">
        <f t="shared" si="5"/>
        <v>2.1547940510127095E-3</v>
      </c>
      <c r="O30" s="110"/>
      <c r="P30" s="110"/>
    </row>
    <row r="31" spans="2:16" ht="17.25" thickTop="1" thickBot="1">
      <c r="B31" s="62">
        <f t="shared" si="6"/>
        <v>21</v>
      </c>
      <c r="C31" s="126" t="s">
        <v>47</v>
      </c>
      <c r="D31" s="127" t="s">
        <v>21</v>
      </c>
      <c r="E31" s="128">
        <v>40210</v>
      </c>
      <c r="F31" s="98"/>
      <c r="G31" s="129"/>
      <c r="H31" s="130">
        <v>112.11499999999999</v>
      </c>
      <c r="I31" s="130">
        <v>109.851</v>
      </c>
      <c r="J31" s="130">
        <v>110.797</v>
      </c>
      <c r="K31" s="131" t="s">
        <v>48</v>
      </c>
      <c r="M31" s="117">
        <f t="shared" si="5"/>
        <v>8.6116648915348787E-3</v>
      </c>
    </row>
    <row r="32" spans="2:16" ht="17.25" thickTop="1" thickBot="1">
      <c r="B32" s="62">
        <f t="shared" si="6"/>
        <v>22</v>
      </c>
      <c r="C32" s="132" t="s">
        <v>49</v>
      </c>
      <c r="D32" s="133" t="s">
        <v>50</v>
      </c>
      <c r="E32" s="134">
        <v>39745</v>
      </c>
      <c r="F32" s="98"/>
      <c r="G32" s="135"/>
      <c r="H32" s="136">
        <v>104.58</v>
      </c>
      <c r="I32" s="136">
        <v>104.292</v>
      </c>
      <c r="J32" s="136">
        <v>104.476</v>
      </c>
      <c r="K32" s="116" t="s">
        <v>44</v>
      </c>
      <c r="M32" s="117">
        <f t="shared" si="5"/>
        <v>1.7642772216468904E-3</v>
      </c>
    </row>
    <row r="33" spans="1:13" ht="17.25" thickTop="1" thickBot="1">
      <c r="B33" s="62">
        <f t="shared" si="6"/>
        <v>23</v>
      </c>
      <c r="C33" s="132" t="s">
        <v>51</v>
      </c>
      <c r="D33" s="133" t="s">
        <v>50</v>
      </c>
      <c r="E33" s="134">
        <v>39748</v>
      </c>
      <c r="F33" s="98"/>
      <c r="G33" s="123"/>
      <c r="H33" s="137">
        <v>130.887</v>
      </c>
      <c r="I33" s="137">
        <v>132.208</v>
      </c>
      <c r="J33" s="137">
        <v>132.19</v>
      </c>
      <c r="K33" s="116" t="s">
        <v>44</v>
      </c>
      <c r="M33" s="117">
        <f t="shared" si="5"/>
        <v>-1.3614909839042026E-4</v>
      </c>
    </row>
    <row r="34" spans="1:13" ht="17.25" thickTop="1" thickBot="1">
      <c r="B34" s="62">
        <f t="shared" si="6"/>
        <v>24</v>
      </c>
      <c r="C34" s="132" t="s">
        <v>52</v>
      </c>
      <c r="D34" s="138" t="s">
        <v>53</v>
      </c>
      <c r="E34" s="134">
        <v>39535</v>
      </c>
      <c r="F34" s="98"/>
      <c r="G34" s="123"/>
      <c r="H34" s="139">
        <v>1207.0350000000001</v>
      </c>
      <c r="I34" s="140" t="s">
        <v>54</v>
      </c>
      <c r="J34" s="140" t="s">
        <v>54</v>
      </c>
      <c r="K34" s="141" t="s">
        <v>18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55</v>
      </c>
      <c r="D35" s="143" t="s">
        <v>28</v>
      </c>
      <c r="E35" s="144">
        <v>39937</v>
      </c>
      <c r="F35" s="145"/>
      <c r="G35" s="146"/>
      <c r="H35" s="147">
        <v>133.03299999999999</v>
      </c>
      <c r="I35" s="147">
        <v>129.107</v>
      </c>
      <c r="J35" s="147">
        <v>128.00700000000001</v>
      </c>
      <c r="K35" s="116" t="s">
        <v>44</v>
      </c>
      <c r="M35" s="117">
        <f t="shared" si="5"/>
        <v>-8.5200647524920747E-3</v>
      </c>
    </row>
    <row r="36" spans="1:13" ht="17.25" thickTop="1" thickBot="1">
      <c r="B36" s="62">
        <f t="shared" si="6"/>
        <v>26</v>
      </c>
      <c r="C36" s="148" t="s">
        <v>56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16.039000000000001</v>
      </c>
      <c r="J36" s="136">
        <v>15.944000000000001</v>
      </c>
      <c r="K36" s="116" t="s">
        <v>44</v>
      </c>
      <c r="M36" s="117">
        <f t="shared" si="5"/>
        <v>-5.9230625350708043E-3</v>
      </c>
    </row>
    <row r="37" spans="1:13" ht="17.25" thickTop="1" thickBot="1">
      <c r="B37" s="62">
        <f t="shared" si="6"/>
        <v>27</v>
      </c>
      <c r="C37" s="153" t="s">
        <v>57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5206.6480000000001</v>
      </c>
      <c r="J37" s="158">
        <v>5212.3100000000004</v>
      </c>
      <c r="K37" s="116"/>
      <c r="M37" s="117">
        <f t="shared" si="5"/>
        <v>1.0874558833246001E-3</v>
      </c>
    </row>
    <row r="38" spans="1:13" ht="17.25" thickTop="1" thickBot="1">
      <c r="B38" s="62">
        <f t="shared" si="6"/>
        <v>28</v>
      </c>
      <c r="C38" s="153" t="s">
        <v>58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5055.2299999999996</v>
      </c>
      <c r="J38" s="159">
        <v>5061.2129999999997</v>
      </c>
      <c r="K38" s="116"/>
      <c r="M38" s="117">
        <f t="shared" si="5"/>
        <v>1.1835267633718298E-3</v>
      </c>
    </row>
    <row r="39" spans="1:13" ht="17.25" thickTop="1" thickBot="1">
      <c r="B39" s="62">
        <f t="shared" si="6"/>
        <v>29</v>
      </c>
      <c r="C39" s="160" t="s">
        <v>59</v>
      </c>
      <c r="D39" s="161" t="s">
        <v>17</v>
      </c>
      <c r="E39" s="162">
        <v>38740</v>
      </c>
      <c r="F39" s="163"/>
      <c r="G39" s="164"/>
      <c r="H39" s="139">
        <v>2.3290000000000002</v>
      </c>
      <c r="I39" s="136">
        <v>2.3370000000000002</v>
      </c>
      <c r="J39" s="136">
        <v>2.3380000000000001</v>
      </c>
      <c r="K39" s="141" t="s">
        <v>18</v>
      </c>
      <c r="M39" s="117">
        <f t="shared" si="5"/>
        <v>4.2789901583221643E-4</v>
      </c>
    </row>
    <row r="40" spans="1:13" ht="17.25" thickTop="1" thickBot="1">
      <c r="A40" s="9" t="s">
        <v>60</v>
      </c>
      <c r="B40" s="62">
        <f t="shared" si="6"/>
        <v>30</v>
      </c>
      <c r="C40" s="165" t="s">
        <v>61</v>
      </c>
      <c r="D40" s="166" t="s">
        <v>17</v>
      </c>
      <c r="E40" s="167">
        <v>38740</v>
      </c>
      <c r="F40" s="168"/>
      <c r="G40" s="169"/>
      <c r="H40" s="136">
        <v>2.0219999999999998</v>
      </c>
      <c r="I40" s="136">
        <v>2.0419999999999998</v>
      </c>
      <c r="J40" s="136">
        <v>2.044</v>
      </c>
      <c r="K40" s="141" t="s">
        <v>18</v>
      </c>
      <c r="M40" s="117">
        <f t="shared" si="5"/>
        <v>9.7943192948101083E-4</v>
      </c>
    </row>
    <row r="41" spans="1:13" ht="17.25" thickTop="1" thickBot="1">
      <c r="B41" s="62">
        <f t="shared" si="6"/>
        <v>31</v>
      </c>
      <c r="C41" s="170" t="s">
        <v>62</v>
      </c>
      <c r="D41" s="171" t="s">
        <v>17</v>
      </c>
      <c r="E41" s="172">
        <v>40071</v>
      </c>
      <c r="F41" s="173"/>
      <c r="G41" s="174"/>
      <c r="H41" s="136">
        <v>1.1160000000000001</v>
      </c>
      <c r="I41" s="136">
        <v>1.097</v>
      </c>
      <c r="J41" s="136">
        <v>1.097</v>
      </c>
      <c r="K41" s="131" t="s">
        <v>48</v>
      </c>
      <c r="M41" s="117">
        <f t="shared" si="5"/>
        <v>0</v>
      </c>
    </row>
    <row r="42" spans="1:13" ht="16.5" thickTop="1">
      <c r="B42" s="62">
        <v>32</v>
      </c>
      <c r="C42" s="175" t="s">
        <v>63</v>
      </c>
      <c r="D42" s="127" t="s">
        <v>21</v>
      </c>
      <c r="E42" s="176">
        <v>42087</v>
      </c>
      <c r="F42" s="177"/>
      <c r="G42" s="178"/>
      <c r="H42" s="179" t="s">
        <v>64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65</v>
      </c>
      <c r="D43" s="127" t="s">
        <v>21</v>
      </c>
      <c r="E43" s="182">
        <v>42087</v>
      </c>
      <c r="F43" s="183"/>
      <c r="G43" s="184"/>
      <c r="H43" s="185" t="s">
        <v>64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66</v>
      </c>
      <c r="D44" s="127" t="s">
        <v>21</v>
      </c>
      <c r="E44" s="54">
        <v>42087</v>
      </c>
      <c r="F44" s="73"/>
      <c r="G44" s="187"/>
      <c r="H44" s="188" t="s">
        <v>64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67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68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69</v>
      </c>
      <c r="G47" s="202" t="s">
        <v>70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71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72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109.696</v>
      </c>
      <c r="J50" s="68">
        <v>109.71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73</v>
      </c>
      <c r="D51" s="215" t="s">
        <v>21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104.979</v>
      </c>
      <c r="J51" s="104">
        <v>104.989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74</v>
      </c>
      <c r="D52" s="215" t="s">
        <v>21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107.111</v>
      </c>
      <c r="J52" s="136">
        <v>107.121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75</v>
      </c>
      <c r="D53" s="219" t="s">
        <v>76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103.836</v>
      </c>
      <c r="J53" s="220">
        <v>103.846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77</v>
      </c>
      <c r="D54" s="219" t="s">
        <v>78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105.13500000000001</v>
      </c>
      <c r="J54" s="223">
        <v>105.148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79</v>
      </c>
      <c r="D55" s="219" t="s">
        <v>25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107.84099999999999</v>
      </c>
      <c r="J55" s="223">
        <v>107.85299999999999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80</v>
      </c>
      <c r="D56" s="219" t="s">
        <v>50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105.54600000000001</v>
      </c>
      <c r="J56" s="223">
        <v>105.557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81</v>
      </c>
      <c r="D57" s="219" t="s">
        <v>82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103.994</v>
      </c>
      <c r="J57" s="223">
        <v>104.004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83</v>
      </c>
      <c r="D58" s="219" t="s">
        <v>82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103.96599999999999</v>
      </c>
      <c r="J58" s="223">
        <v>103.97499999999999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84</v>
      </c>
      <c r="D59" s="219" t="s">
        <v>85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106.098</v>
      </c>
      <c r="J59" s="220">
        <v>106.107</v>
      </c>
    </row>
    <row r="60" spans="2:14" ht="16.5" thickTop="1" thickBot="1">
      <c r="B60" s="221">
        <f t="shared" si="7"/>
        <v>45</v>
      </c>
      <c r="C60" s="224" t="s">
        <v>86</v>
      </c>
      <c r="D60" s="219" t="s">
        <v>87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103.077</v>
      </c>
      <c r="J60" s="220">
        <v>103.087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88</v>
      </c>
      <c r="D61" s="219" t="s">
        <v>89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105.25</v>
      </c>
      <c r="J61" s="223">
        <v>105.262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90</v>
      </c>
      <c r="D62" s="219" t="s">
        <v>53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105.23399999999999</v>
      </c>
      <c r="J62" s="223">
        <v>105.244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91</v>
      </c>
      <c r="D63" s="219" t="s">
        <v>92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107.733</v>
      </c>
      <c r="J63" s="223">
        <v>107.745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93</v>
      </c>
      <c r="D64" s="219" t="s">
        <v>94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106.739</v>
      </c>
      <c r="J64" s="223">
        <v>106.751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95</v>
      </c>
      <c r="D65" s="219" t="s">
        <v>28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104.28700000000001</v>
      </c>
      <c r="J65" s="223">
        <v>104.29600000000001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96</v>
      </c>
      <c r="D66" s="219" t="s">
        <v>97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103.655</v>
      </c>
      <c r="J66" s="223">
        <v>103.66500000000001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98</v>
      </c>
      <c r="D67" s="219" t="s">
        <v>99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105.792</v>
      </c>
      <c r="J67" s="223">
        <v>105.80200000000001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100</v>
      </c>
      <c r="D68" s="228" t="s">
        <v>101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103.89700000000001</v>
      </c>
      <c r="J68" s="223">
        <v>103.908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102</v>
      </c>
      <c r="D69" s="231" t="s">
        <v>103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104.78400000000001</v>
      </c>
      <c r="J69" s="223">
        <v>104.794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104</v>
      </c>
      <c r="D70" s="127" t="s">
        <v>105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105.893</v>
      </c>
      <c r="J70" s="235">
        <v>105.904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106</v>
      </c>
      <c r="D71" s="219" t="s">
        <v>107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103.812</v>
      </c>
      <c r="J71" s="223">
        <v>103.824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108</v>
      </c>
      <c r="D72" s="219" t="s">
        <v>34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104.74</v>
      </c>
      <c r="J72" s="223">
        <v>104.751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109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105.90300000000001</v>
      </c>
      <c r="J73" s="220">
        <v>105.91200000000001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110</v>
      </c>
      <c r="D74" s="228" t="s">
        <v>111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103.387</v>
      </c>
      <c r="J74" s="75">
        <v>103.39700000000001</v>
      </c>
      <c r="K74" s="42"/>
      <c r="L74" s="42"/>
      <c r="M74" s="43"/>
      <c r="N74" s="42"/>
    </row>
    <row r="75" spans="1:14" ht="17.25" customHeight="1" thickTop="1" thickBot="1">
      <c r="A75" s="9" t="s">
        <v>60</v>
      </c>
      <c r="B75" s="207" t="s">
        <v>112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113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10.638999999999999</v>
      </c>
      <c r="J76" s="68">
        <v>10.64</v>
      </c>
      <c r="K76" s="42"/>
      <c r="L76" s="42"/>
      <c r="M76" s="43"/>
      <c r="N76" s="42"/>
    </row>
    <row r="77" spans="1:14" ht="16.5" thickTop="1" thickBot="1">
      <c r="A77" s="9" t="s">
        <v>60</v>
      </c>
      <c r="B77" s="243">
        <f>+B76+1</f>
        <v>61</v>
      </c>
      <c r="C77" s="244" t="s">
        <v>114</v>
      </c>
      <c r="D77" s="245" t="s">
        <v>25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103.83</v>
      </c>
      <c r="J77" s="247">
        <v>103.84099999999999</v>
      </c>
      <c r="M77" s="117"/>
    </row>
    <row r="78" spans="1:14" ht="16.5" thickTop="1" thickBot="1">
      <c r="B78" s="243">
        <f>+B77+1</f>
        <v>62</v>
      </c>
      <c r="C78" s="248" t="s">
        <v>115</v>
      </c>
      <c r="D78" s="249" t="s">
        <v>116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105.17</v>
      </c>
      <c r="J78" s="251">
        <v>105.182</v>
      </c>
      <c r="M78" s="117"/>
    </row>
    <row r="79" spans="1:14" ht="16.5" thickTop="1" thickBot="1">
      <c r="B79" s="252">
        <f>+B78+1</f>
        <v>63</v>
      </c>
      <c r="C79" s="253" t="s">
        <v>117</v>
      </c>
      <c r="D79" s="254" t="s">
        <v>118</v>
      </c>
      <c r="E79" s="255">
        <v>42024</v>
      </c>
      <c r="F79" s="256" t="s">
        <v>119</v>
      </c>
      <c r="G79" s="257" t="s">
        <v>119</v>
      </c>
      <c r="H79" s="258" t="s">
        <v>64</v>
      </c>
      <c r="I79" s="258">
        <v>100.283</v>
      </c>
      <c r="J79" s="258">
        <v>100.289</v>
      </c>
      <c r="M79" s="117"/>
    </row>
    <row r="80" spans="1:14" ht="13.5" customHeight="1" thickTop="1" thickBot="1">
      <c r="B80" s="259" t="s">
        <v>120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121</v>
      </c>
      <c r="D81" s="264" t="s">
        <v>85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102.524</v>
      </c>
      <c r="J81" s="41">
        <v>102.60599999999999</v>
      </c>
      <c r="K81" s="119"/>
      <c r="L81" s="118">
        <v>12769294</v>
      </c>
      <c r="M81" s="117">
        <f>+(J81-I81)/I81</f>
        <v>7.998127267761074E-4</v>
      </c>
    </row>
    <row r="82" spans="1:14" ht="13.5" customHeight="1" thickTop="1" thickBot="1">
      <c r="A82" s="267" t="s">
        <v>122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123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63.975000000000001</v>
      </c>
      <c r="J83" s="276">
        <v>64.057000000000002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124</v>
      </c>
      <c r="D84" s="278" t="s">
        <v>76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147.066</v>
      </c>
      <c r="J84" s="223">
        <v>147.77199999999999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125</v>
      </c>
      <c r="D85" s="219" t="s">
        <v>76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1488.164</v>
      </c>
      <c r="J85" s="280">
        <v>1493.425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126</v>
      </c>
      <c r="D86" s="281" t="s">
        <v>82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113.819</v>
      </c>
      <c r="J86" s="223">
        <v>114.01600000000001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127</v>
      </c>
      <c r="D87" s="281" t="s">
        <v>82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112.09</v>
      </c>
      <c r="J87" s="223">
        <v>112.261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128</v>
      </c>
      <c r="D88" s="245" t="s">
        <v>50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86.332999999999998</v>
      </c>
      <c r="J88" s="223">
        <v>86.688999999999993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129</v>
      </c>
      <c r="D89" s="245" t="s">
        <v>89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17.388999999999999</v>
      </c>
      <c r="J89" s="223">
        <v>17.440000000000001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130</v>
      </c>
      <c r="D90" s="245" t="s">
        <v>97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277.154</v>
      </c>
      <c r="J90" s="223">
        <v>278.56700000000001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131</v>
      </c>
      <c r="D91" s="219" t="s">
        <v>101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31.548999999999999</v>
      </c>
      <c r="J91" s="223">
        <v>31.478999999999999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132</v>
      </c>
      <c r="D92" s="219" t="s">
        <v>105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2352.4789999999998</v>
      </c>
      <c r="J92" s="280">
        <v>2355.8209999999999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133</v>
      </c>
      <c r="D93" s="219" t="s">
        <v>107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74.927000000000007</v>
      </c>
      <c r="J93" s="223">
        <v>74.861000000000004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134</v>
      </c>
      <c r="D94" s="219" t="s">
        <v>107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56.930999999999997</v>
      </c>
      <c r="J94" s="223">
        <v>56.868000000000002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135</v>
      </c>
      <c r="D95" s="249" t="s">
        <v>111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96.873000000000005</v>
      </c>
      <c r="J95" s="287">
        <v>96.822999999999993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136</v>
      </c>
      <c r="D96" s="288" t="s">
        <v>111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103.36499999999999</v>
      </c>
      <c r="J96" s="292">
        <v>103.26300000000001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137</v>
      </c>
      <c r="D97" s="295" t="s">
        <v>111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90.662000000000006</v>
      </c>
      <c r="J97" s="75">
        <v>90.587999999999994</v>
      </c>
      <c r="K97" s="42"/>
      <c r="L97" s="42"/>
      <c r="M97" s="43"/>
      <c r="N97" s="42"/>
    </row>
    <row r="98" spans="1:14" ht="12.75" customHeight="1" thickTop="1" thickBot="1">
      <c r="B98" s="207" t="s">
        <v>138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139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11.361000000000001</v>
      </c>
      <c r="J99" s="50">
        <v>11.375999999999999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140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12.413</v>
      </c>
      <c r="J100" s="301">
        <v>12.443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141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15.801</v>
      </c>
      <c r="J101" s="301">
        <v>15.86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142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14.926</v>
      </c>
      <c r="J102" s="301">
        <v>14.89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143</v>
      </c>
      <c r="D103" s="245" t="s">
        <v>76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13.266999999999999</v>
      </c>
      <c r="J103" s="301">
        <v>13.316000000000001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144</v>
      </c>
      <c r="D104" s="219" t="s">
        <v>76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11.701000000000001</v>
      </c>
      <c r="J104" s="301">
        <v>11.7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145</v>
      </c>
      <c r="D105" s="245" t="s">
        <v>76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10.693</v>
      </c>
      <c r="J105" s="301">
        <v>10.686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146</v>
      </c>
      <c r="D106" s="219" t="s">
        <v>76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10.794</v>
      </c>
      <c r="J106" s="287">
        <v>10.794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147</v>
      </c>
      <c r="D107" s="245" t="s">
        <v>50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130.44300000000001</v>
      </c>
      <c r="J107" s="301">
        <v>130.97499999999999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148</v>
      </c>
      <c r="D108" s="245" t="s">
        <v>50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126.024</v>
      </c>
      <c r="J108" s="301">
        <v>126.488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149</v>
      </c>
      <c r="D109" s="309" t="s">
        <v>85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10.195</v>
      </c>
      <c r="J109" s="301">
        <v>10.163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150</v>
      </c>
      <c r="D110" s="299" t="s">
        <v>107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101.38800000000001</v>
      </c>
      <c r="J110" s="301">
        <v>101.288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151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20.32</v>
      </c>
      <c r="J111" s="301">
        <v>20.353999999999999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152</v>
      </c>
      <c r="D112" s="219" t="s">
        <v>34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73.622</v>
      </c>
      <c r="J112" s="301">
        <v>73.256</v>
      </c>
      <c r="K112" s="42"/>
      <c r="L112" s="43"/>
      <c r="M112" s="42"/>
      <c r="N112" s="60"/>
    </row>
    <row r="113" spans="1:14" ht="16.5" thickTop="1" thickBot="1">
      <c r="A113" s="9" t="s">
        <v>60</v>
      </c>
      <c r="B113" s="300">
        <f t="shared" si="9"/>
        <v>94</v>
      </c>
      <c r="C113" s="302" t="s">
        <v>153</v>
      </c>
      <c r="D113" s="219" t="s">
        <v>34</v>
      </c>
      <c r="E113" s="304">
        <v>40725</v>
      </c>
      <c r="F113" s="315" t="s">
        <v>119</v>
      </c>
      <c r="G113" s="316" t="s">
        <v>119</v>
      </c>
      <c r="H113" s="223">
        <v>79.825000000000003</v>
      </c>
      <c r="I113" s="301">
        <v>76.212999999999994</v>
      </c>
      <c r="J113" s="301">
        <v>75.885999999999996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154</v>
      </c>
      <c r="D114" s="228" t="s">
        <v>155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97.233999999999995</v>
      </c>
      <c r="J114" s="321">
        <v>97.028999999999996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156</v>
      </c>
      <c r="D115" s="219" t="s">
        <v>82</v>
      </c>
      <c r="E115" s="304">
        <v>41169</v>
      </c>
      <c r="F115" s="315" t="s">
        <v>64</v>
      </c>
      <c r="G115" s="323" t="s">
        <v>64</v>
      </c>
      <c r="H115" s="223">
        <v>86.054000000000002</v>
      </c>
      <c r="I115" s="301">
        <v>84.575000000000003</v>
      </c>
      <c r="J115" s="301">
        <v>84.843000000000004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157</v>
      </c>
      <c r="D116" s="219" t="s">
        <v>82</v>
      </c>
      <c r="E116" s="304">
        <v>41169</v>
      </c>
      <c r="F116" s="315" t="s">
        <v>64</v>
      </c>
      <c r="G116" s="323" t="s">
        <v>64</v>
      </c>
      <c r="H116" s="223">
        <v>98.01</v>
      </c>
      <c r="I116" s="301">
        <v>95.953000000000003</v>
      </c>
      <c r="J116" s="301">
        <v>96.215999999999994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158</v>
      </c>
      <c r="D117" s="242" t="s">
        <v>82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105.015</v>
      </c>
      <c r="J117" s="301">
        <v>105.277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159</v>
      </c>
      <c r="D118" s="327" t="s">
        <v>87</v>
      </c>
      <c r="E118" s="304">
        <v>41547</v>
      </c>
      <c r="F118" s="315" t="s">
        <v>64</v>
      </c>
      <c r="G118" s="323" t="s">
        <v>64</v>
      </c>
      <c r="H118" s="223">
        <v>9.3190000000000008</v>
      </c>
      <c r="I118" s="301">
        <v>8.65</v>
      </c>
      <c r="J118" s="301">
        <v>8.6539999999999999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160</v>
      </c>
      <c r="D119" s="330" t="s">
        <v>87</v>
      </c>
      <c r="E119" s="331">
        <v>41547</v>
      </c>
      <c r="F119" s="315" t="s">
        <v>64</v>
      </c>
      <c r="G119" s="323" t="s">
        <v>64</v>
      </c>
      <c r="H119" s="223">
        <v>7.2930000000000001</v>
      </c>
      <c r="I119" s="301">
        <v>6.7210000000000001</v>
      </c>
      <c r="J119" s="301">
        <v>6.6680000000000001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161</v>
      </c>
      <c r="D120" s="334" t="s">
        <v>111</v>
      </c>
      <c r="E120" s="335">
        <v>41904</v>
      </c>
      <c r="F120" s="336" t="s">
        <v>64</v>
      </c>
      <c r="G120" s="337" t="s">
        <v>64</v>
      </c>
      <c r="H120" s="75">
        <v>105.86199999999999</v>
      </c>
      <c r="I120" s="338">
        <v>98.091999999999999</v>
      </c>
      <c r="J120" s="338">
        <v>98.063000000000002</v>
      </c>
      <c r="K120" s="125"/>
      <c r="M120" s="117"/>
    </row>
    <row r="121" spans="1:14" ht="13.5" customHeight="1" thickTop="1" thickBot="1">
      <c r="B121" s="259" t="s">
        <v>162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163</v>
      </c>
      <c r="D122" s="299" t="s">
        <v>21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103.76300000000001</v>
      </c>
      <c r="J122" s="50">
        <v>104.919</v>
      </c>
      <c r="K122" s="131" t="s">
        <v>48</v>
      </c>
      <c r="M122" s="117">
        <f t="shared" ref="M122:M124" si="10">+(J122-I122)/I122</f>
        <v>1.1140772722453974E-2</v>
      </c>
    </row>
    <row r="123" spans="1:14" ht="16.5" thickTop="1" thickBot="1">
      <c r="B123" s="300">
        <f t="shared" ref="B123:B141" si="11">B122+1</f>
        <v>103</v>
      </c>
      <c r="C123" s="311" t="s">
        <v>164</v>
      </c>
      <c r="D123" s="219" t="s">
        <v>21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97.974000000000004</v>
      </c>
      <c r="J123" s="301">
        <v>98.341999999999999</v>
      </c>
      <c r="K123" s="131" t="s">
        <v>48</v>
      </c>
      <c r="M123" s="117">
        <f t="shared" si="10"/>
        <v>3.7560985567599054E-3</v>
      </c>
    </row>
    <row r="124" spans="1:14" ht="16.5" thickTop="1" thickBot="1">
      <c r="B124" s="300">
        <f t="shared" si="11"/>
        <v>104</v>
      </c>
      <c r="C124" s="244" t="s">
        <v>165</v>
      </c>
      <c r="D124" s="219" t="s">
        <v>82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141.624</v>
      </c>
      <c r="J124" s="301">
        <v>141.37899999999999</v>
      </c>
      <c r="K124" s="339" t="s">
        <v>166</v>
      </c>
      <c r="M124" s="117">
        <f t="shared" si="10"/>
        <v>-1.7299327797548759E-3</v>
      </c>
    </row>
    <row r="125" spans="1:14" ht="16.5" thickTop="1" thickBot="1">
      <c r="B125" s="300">
        <f t="shared" si="11"/>
        <v>105</v>
      </c>
      <c r="C125" s="302" t="s">
        <v>167</v>
      </c>
      <c r="D125" s="219" t="s">
        <v>85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9.8650000000000002</v>
      </c>
      <c r="J125" s="301">
        <v>9.8239999999999998</v>
      </c>
      <c r="K125" s="116" t="s">
        <v>44</v>
      </c>
      <c r="M125" s="117">
        <f>+(J125-I125)/I125</f>
        <v>-4.1561074505829061E-3</v>
      </c>
    </row>
    <row r="126" spans="1:14" ht="16.5" thickTop="1" thickBot="1">
      <c r="B126" s="300">
        <f t="shared" si="11"/>
        <v>106</v>
      </c>
      <c r="C126" s="302" t="s">
        <v>168</v>
      </c>
      <c r="D126" s="245" t="s">
        <v>85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118.282</v>
      </c>
      <c r="J126" s="301">
        <v>117.846</v>
      </c>
      <c r="K126" s="116" t="s">
        <v>44</v>
      </c>
      <c r="M126" s="117">
        <f>+(J126-I126)/I126</f>
        <v>-3.6861060854567291E-3</v>
      </c>
    </row>
    <row r="127" spans="1:14" ht="16.5" thickTop="1" thickBot="1">
      <c r="B127" s="300">
        <f t="shared" si="11"/>
        <v>107</v>
      </c>
      <c r="C127" s="302" t="s">
        <v>169</v>
      </c>
      <c r="D127" s="219" t="s">
        <v>85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119.361</v>
      </c>
      <c r="J127" s="301">
        <v>119.345</v>
      </c>
      <c r="K127" s="116" t="s">
        <v>44</v>
      </c>
      <c r="M127" s="117">
        <f>+(J127-I127)/I127</f>
        <v>-1.3404713432365131E-4</v>
      </c>
    </row>
    <row r="128" spans="1:14" ht="16.5" thickTop="1" thickBot="1">
      <c r="B128" s="300">
        <f t="shared" si="11"/>
        <v>108</v>
      </c>
      <c r="C128" s="302" t="s">
        <v>170</v>
      </c>
      <c r="D128" s="228" t="s">
        <v>171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105.431</v>
      </c>
      <c r="J128" s="301">
        <v>105.764</v>
      </c>
      <c r="K128" s="125" t="s">
        <v>46</v>
      </c>
      <c r="M128" s="117">
        <f t="shared" ref="M128:M136" si="12">+(J128-I128)/I128</f>
        <v>3.1584638294239686E-3</v>
      </c>
    </row>
    <row r="129" spans="2:14" ht="16.5" thickTop="1" thickBot="1">
      <c r="B129" s="300">
        <f t="shared" si="11"/>
        <v>109</v>
      </c>
      <c r="C129" s="302" t="s">
        <v>172</v>
      </c>
      <c r="D129" s="228" t="s">
        <v>171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102.383</v>
      </c>
      <c r="J129" s="301">
        <v>102.13200000000001</v>
      </c>
      <c r="K129" s="125" t="s">
        <v>46</v>
      </c>
      <c r="M129" s="117">
        <f t="shared" si="12"/>
        <v>-2.4515788753991441E-3</v>
      </c>
    </row>
    <row r="130" spans="2:14" ht="16.5" thickTop="1" thickBot="1">
      <c r="B130" s="300">
        <f t="shared" si="11"/>
        <v>110</v>
      </c>
      <c r="C130" s="341" t="s">
        <v>173</v>
      </c>
      <c r="D130" s="219" t="s">
        <v>94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186.251</v>
      </c>
      <c r="J130" s="301">
        <v>187.381</v>
      </c>
      <c r="K130" s="116" t="s">
        <v>44</v>
      </c>
      <c r="M130" s="117">
        <f t="shared" si="12"/>
        <v>6.0670815190253767E-3</v>
      </c>
    </row>
    <row r="131" spans="2:14" ht="16.5" thickTop="1" thickBot="1">
      <c r="B131" s="300">
        <f t="shared" si="11"/>
        <v>111</v>
      </c>
      <c r="C131" s="341" t="s">
        <v>174</v>
      </c>
      <c r="D131" s="219" t="s">
        <v>94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170.63300000000001</v>
      </c>
      <c r="J131" s="301">
        <v>171.71600000000001</v>
      </c>
      <c r="K131" s="116" t="s">
        <v>44</v>
      </c>
      <c r="M131" s="117">
        <f t="shared" si="12"/>
        <v>6.3469551610766872E-3</v>
      </c>
    </row>
    <row r="132" spans="2:14" ht="16.5" thickTop="1" thickBot="1">
      <c r="B132" s="300">
        <f t="shared" si="11"/>
        <v>112</v>
      </c>
      <c r="C132" s="341" t="s">
        <v>175</v>
      </c>
      <c r="D132" s="219" t="s">
        <v>94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148.80500000000001</v>
      </c>
      <c r="J132" s="301">
        <v>149.52099999999999</v>
      </c>
      <c r="K132" s="116" t="s">
        <v>44</v>
      </c>
      <c r="M132" s="117">
        <f t="shared" si="12"/>
        <v>4.8116662746546133E-3</v>
      </c>
    </row>
    <row r="133" spans="2:14" ht="15.75" customHeight="1" thickTop="1" thickBot="1">
      <c r="B133" s="300">
        <f t="shared" si="11"/>
        <v>113</v>
      </c>
      <c r="C133" s="341" t="s">
        <v>176</v>
      </c>
      <c r="D133" s="219" t="s">
        <v>94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12765.132</v>
      </c>
      <c r="J133" s="342">
        <v>13002.668</v>
      </c>
      <c r="K133" s="116" t="s">
        <v>44</v>
      </c>
      <c r="M133" s="117">
        <f t="shared" si="12"/>
        <v>1.8608189872223811E-2</v>
      </c>
    </row>
    <row r="134" spans="2:14" ht="16.5" thickTop="1" thickBot="1">
      <c r="B134" s="300">
        <f t="shared" si="11"/>
        <v>114</v>
      </c>
      <c r="C134" s="302" t="s">
        <v>177</v>
      </c>
      <c r="D134" s="219" t="s">
        <v>94</v>
      </c>
      <c r="E134" s="304">
        <v>40014</v>
      </c>
      <c r="F134" s="343" t="s">
        <v>119</v>
      </c>
      <c r="G134" s="316" t="s">
        <v>119</v>
      </c>
      <c r="H134" s="223">
        <v>18.545000000000002</v>
      </c>
      <c r="I134" s="301">
        <v>18.873999999999999</v>
      </c>
      <c r="J134" s="301">
        <v>19.045999999999999</v>
      </c>
      <c r="K134" s="116" t="s">
        <v>44</v>
      </c>
      <c r="M134" s="117">
        <f t="shared" si="12"/>
        <v>9.1130655928791243E-3</v>
      </c>
    </row>
    <row r="135" spans="2:14" ht="16.5" thickTop="1" thickBot="1">
      <c r="B135" s="300">
        <f t="shared" si="11"/>
        <v>115</v>
      </c>
      <c r="C135" s="302" t="s">
        <v>178</v>
      </c>
      <c r="D135" s="219" t="s">
        <v>94</v>
      </c>
      <c r="E135" s="304">
        <v>40455</v>
      </c>
      <c r="F135" s="315" t="s">
        <v>119</v>
      </c>
      <c r="G135" s="316" t="s">
        <v>119</v>
      </c>
      <c r="H135" s="223">
        <v>134.499</v>
      </c>
      <c r="I135" s="301">
        <v>137.06299999999999</v>
      </c>
      <c r="J135" s="301">
        <v>137.56399999999999</v>
      </c>
      <c r="K135" s="116" t="s">
        <v>44</v>
      </c>
      <c r="M135" s="117">
        <f t="shared" si="12"/>
        <v>3.655253423608157E-3</v>
      </c>
    </row>
    <row r="136" spans="2:14" ht="16.5" thickTop="1" thickBot="1">
      <c r="B136" s="300">
        <f t="shared" si="11"/>
        <v>116</v>
      </c>
      <c r="C136" s="302" t="s">
        <v>179</v>
      </c>
      <c r="D136" s="219" t="s">
        <v>105</v>
      </c>
      <c r="E136" s="304">
        <v>40690</v>
      </c>
      <c r="F136" s="315" t="s">
        <v>119</v>
      </c>
      <c r="G136" s="316" t="s">
        <v>119</v>
      </c>
      <c r="H136" s="223">
        <v>104.934</v>
      </c>
      <c r="I136" s="344">
        <v>102.042</v>
      </c>
      <c r="J136" s="344">
        <v>102.56399999999999</v>
      </c>
      <c r="K136" s="328"/>
      <c r="L136" s="33"/>
      <c r="M136" s="236">
        <f t="shared" si="12"/>
        <v>5.1155406597282625E-3</v>
      </c>
      <c r="N136" s="33"/>
    </row>
    <row r="137" spans="2:14" ht="16.5" thickTop="1" thickBot="1">
      <c r="B137" s="300">
        <f t="shared" si="11"/>
        <v>117</v>
      </c>
      <c r="C137" s="302" t="s">
        <v>180</v>
      </c>
      <c r="D137" s="219" t="s">
        <v>181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54</v>
      </c>
      <c r="J137" s="321" t="s">
        <v>54</v>
      </c>
      <c r="K137" s="131" t="s">
        <v>48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182</v>
      </c>
      <c r="D138" s="219" t="s">
        <v>181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118.75700000000001</v>
      </c>
      <c r="J138" s="301">
        <v>118.839</v>
      </c>
      <c r="K138" s="131" t="s">
        <v>48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183</v>
      </c>
      <c r="D139" s="327" t="s">
        <v>155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8673.65</v>
      </c>
      <c r="J139" s="347">
        <v>8594.9950000000008</v>
      </c>
      <c r="K139" s="116" t="s">
        <v>44</v>
      </c>
      <c r="M139" s="117">
        <f t="shared" ref="M139:M141" si="13">+(J139-I139)/I139</f>
        <v>-9.068269990142425E-3</v>
      </c>
    </row>
    <row r="140" spans="2:14" ht="16.5" thickTop="1" thickBot="1">
      <c r="B140" s="300">
        <f t="shared" si="11"/>
        <v>120</v>
      </c>
      <c r="C140" s="348" t="s">
        <v>184</v>
      </c>
      <c r="D140" s="242" t="s">
        <v>99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9.0210000000000008</v>
      </c>
      <c r="J140" s="353">
        <v>9.0030000000000001</v>
      </c>
      <c r="K140" s="116" t="s">
        <v>44</v>
      </c>
      <c r="M140" s="117">
        <f t="shared" si="13"/>
        <v>-1.9953441968740362E-3</v>
      </c>
    </row>
    <row r="141" spans="2:14" ht="16.5" thickTop="1" thickBot="1">
      <c r="B141" s="332">
        <f t="shared" si="11"/>
        <v>121</v>
      </c>
      <c r="C141" s="354" t="s">
        <v>185</v>
      </c>
      <c r="D141" s="355" t="s">
        <v>155</v>
      </c>
      <c r="E141" s="255">
        <v>41984</v>
      </c>
      <c r="F141" s="256" t="s">
        <v>119</v>
      </c>
      <c r="G141" s="257" t="s">
        <v>119</v>
      </c>
      <c r="H141" s="356">
        <v>99.599000000000004</v>
      </c>
      <c r="I141" s="357">
        <v>99.138999999999996</v>
      </c>
      <c r="J141" s="357">
        <v>99.287000000000006</v>
      </c>
      <c r="K141" s="116" t="s">
        <v>44</v>
      </c>
      <c r="M141" s="117">
        <f t="shared" si="13"/>
        <v>1.4928534683627064E-3</v>
      </c>
    </row>
    <row r="142" spans="2:14" ht="16.5" thickTop="1" thickBot="1">
      <c r="B142" s="358" t="s">
        <v>186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187</v>
      </c>
      <c r="D143" s="359" t="s">
        <v>118</v>
      </c>
      <c r="E143" s="255">
        <v>42024</v>
      </c>
      <c r="F143" s="256" t="s">
        <v>119</v>
      </c>
      <c r="G143" s="257" t="s">
        <v>119</v>
      </c>
      <c r="H143" s="360" t="s">
        <v>64</v>
      </c>
      <c r="I143" s="357">
        <v>100.694</v>
      </c>
      <c r="J143" s="357">
        <v>101.23</v>
      </c>
      <c r="K143" s="116" t="s">
        <v>44</v>
      </c>
      <c r="M143" s="117">
        <f t="shared" ref="M143" si="14">+(J143-I143)/I143</f>
        <v>5.3230579776352253E-3</v>
      </c>
    </row>
    <row r="144" spans="2:14" ht="16.5" customHeight="1" thickTop="1" thickBot="1">
      <c r="B144" s="358" t="s">
        <v>188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189</v>
      </c>
      <c r="D145" s="363" t="s">
        <v>99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8.9990000000000006</v>
      </c>
      <c r="J145" s="367">
        <v>9.0350000000000001</v>
      </c>
      <c r="K145" s="116" t="s">
        <v>44</v>
      </c>
      <c r="M145" s="117">
        <f t="shared" ref="M145:M146" si="15">+(J145-I145)/I145</f>
        <v>4.0004444938326021E-3</v>
      </c>
    </row>
    <row r="146" spans="2:13" ht="16.5" customHeight="1" thickTop="1" thickBot="1">
      <c r="B146" s="368">
        <v>124</v>
      </c>
      <c r="C146" s="369" t="s">
        <v>190</v>
      </c>
      <c r="D146" s="334" t="s">
        <v>155</v>
      </c>
      <c r="E146" s="370">
        <v>41982</v>
      </c>
      <c r="F146" s="371" t="s">
        <v>119</v>
      </c>
      <c r="G146" s="371" t="s">
        <v>119</v>
      </c>
      <c r="H146" s="372">
        <v>99.180999999999997</v>
      </c>
      <c r="I146" s="372">
        <v>99.075000000000003</v>
      </c>
      <c r="J146" s="372">
        <v>99.558999999999997</v>
      </c>
      <c r="K146" s="116" t="s">
        <v>44</v>
      </c>
      <c r="M146" s="117">
        <f t="shared" si="15"/>
        <v>4.8851879888972462E-3</v>
      </c>
    </row>
    <row r="147" spans="2:13" s="374" customFormat="1" ht="13.5" thickTop="1">
      <c r="B147" s="9" t="s">
        <v>191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192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193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194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2015-04-08T14:15:44Z</dcterms:created>
  <dcterms:modified xsi:type="dcterms:W3CDTF">2015-04-08T14:16:05Z</dcterms:modified>
</cp:coreProperties>
</file>