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07-07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<sst xmlns="http://schemas.openxmlformats.org/spreadsheetml/2006/main" count="324" uniqueCount="183">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</sst>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6" xfId="1" applyFont="1" applyFill="1" applyBorder="1" applyAlignment="1">
      <alignment vertical="center"/>
    </xf>
    <xf numFmtId="0" fontId="13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28" zoomScale="93" zoomScaleNormal="93" workbookViewId="0">
      <selection activeCell="P44" sqref="P44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150.59800000000001</v>
      </c>
      <c r="J6" s="39">
        <v>150.637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13.278</v>
      </c>
      <c r="J8" s="39">
        <v>13.282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1.367</v>
      </c>
      <c r="J10" s="39">
        <v>1.3680000000000001</v>
      </c>
      <c r="K10" s="52" t="s">
        <v>17</v>
      </c>
      <c r="L10" s="40"/>
      <c r="M10" s="41">
        <f t="shared" ref="M10" si="0">+(J10-I10)/I10</f>
        <v>7.3152889539144985E-4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36.887999999999998</v>
      </c>
      <c r="J12" s="62">
        <v>36.896999999999998</v>
      </c>
      <c r="K12" s="40"/>
      <c r="L12" s="40"/>
      <c r="M12" s="63">
        <f t="shared" ref="M12:M13" si="1">+(J12-I12)/I12</f>
        <v>2.4398178269356813E-4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50.128</v>
      </c>
      <c r="J13" s="70">
        <v>50.14</v>
      </c>
      <c r="K13" s="40"/>
      <c r="L13" s="40"/>
      <c r="M13" s="63">
        <f t="shared" si="1"/>
        <v>2.3938716884775883E-4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156.226</v>
      </c>
      <c r="J15" s="82">
        <v>156.75200000000001</v>
      </c>
      <c r="K15" s="40"/>
      <c r="L15" s="40"/>
      <c r="M15" s="83">
        <f t="shared" ref="M15:M21" si="2">+(J15-I15)/I15</f>
        <v>3.366917158475609E-3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559.90099999999995</v>
      </c>
      <c r="J16" s="62">
        <v>561.798</v>
      </c>
      <c r="K16" s="40"/>
      <c r="L16" s="40"/>
      <c r="M16" s="41">
        <f t="shared" si="2"/>
        <v>3.3880989674961257E-3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112.041</v>
      </c>
      <c r="J17" s="61">
        <v>112.267</v>
      </c>
      <c r="K17" s="40"/>
      <c r="L17" s="40"/>
      <c r="M17" s="41">
        <f t="shared" si="2"/>
        <v>2.0171187333208299E-3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122.742</v>
      </c>
      <c r="J18" s="61">
        <v>122.748</v>
      </c>
      <c r="K18" s="40"/>
      <c r="L18" s="40"/>
      <c r="M18" s="41">
        <f t="shared" si="2"/>
        <v>4.8883022926139603E-5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117.581</v>
      </c>
      <c r="J19" s="61">
        <v>117.583</v>
      </c>
      <c r="K19" s="40"/>
      <c r="L19" s="40"/>
      <c r="M19" s="41">
        <f t="shared" si="2"/>
        <v>1.7009550862769824E-5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112.247</v>
      </c>
      <c r="J20" s="61">
        <v>112.29300000000001</v>
      </c>
      <c r="K20" s="40"/>
      <c r="L20" s="40"/>
      <c r="M20" s="41">
        <f t="shared" si="2"/>
        <v>4.0981050718510498E-4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87.022999999999996</v>
      </c>
      <c r="J21" s="61">
        <v>87.236000000000004</v>
      </c>
      <c r="K21" s="40"/>
      <c r="L21" s="40"/>
      <c r="M21" s="41">
        <f t="shared" si="2"/>
        <v>2.447628787791826E-3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126.815</v>
      </c>
      <c r="J22" s="61">
        <v>127.18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92.733000000000004</v>
      </c>
      <c r="J23" s="61">
        <v>92.754999999999995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106.724</v>
      </c>
      <c r="J24" s="108">
        <v>107.16200000000001</v>
      </c>
      <c r="K24" s="40"/>
      <c r="L24" s="40"/>
      <c r="M24" s="41">
        <f>+(J24-I24)/I24</f>
        <v>4.1040440763090063E-3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1378.2249999999999</v>
      </c>
      <c r="J26" s="112">
        <v>1379.248</v>
      </c>
      <c r="K26" s="113" t="s">
        <v>39</v>
      </c>
      <c r="M26" s="114">
        <f t="shared" ref="M26:M39" si="3">+(J26-I26)/I26</f>
        <v>7.4225906510195236E-4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2294.529</v>
      </c>
      <c r="J27" s="117">
        <v>2286.114</v>
      </c>
      <c r="K27" s="118" t="s">
        <v>41</v>
      </c>
      <c r="M27" s="114">
        <f t="shared" si="3"/>
        <v>-3.6674193265807333E-3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102.10599999999999</v>
      </c>
      <c r="J28" s="123">
        <v>101.471</v>
      </c>
      <c r="K28" s="124" t="s">
        <v>43</v>
      </c>
      <c r="M28" s="114">
        <f t="shared" si="3"/>
        <v>-6.2190272853700169E-3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102.148</v>
      </c>
      <c r="J29" s="128">
        <v>102.17400000000001</v>
      </c>
      <c r="K29" s="113" t="s">
        <v>39</v>
      </c>
      <c r="M29" s="114">
        <f t="shared" si="3"/>
        <v>2.5453263891618495E-4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126.19799999999999</v>
      </c>
      <c r="J30" s="129">
        <v>126.139</v>
      </c>
      <c r="K30" s="113" t="s">
        <v>39</v>
      </c>
      <c r="M30" s="114">
        <f t="shared" si="3"/>
        <v>-4.6751929507597191E-4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1200.4870000000001</v>
      </c>
      <c r="J31" s="131">
        <v>1199.703</v>
      </c>
      <c r="K31" s="132" t="s">
        <v>17</v>
      </c>
      <c r="M31" s="114">
        <f t="shared" si="3"/>
        <v>-6.5306829644977871E-4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122.545</v>
      </c>
      <c r="J32" s="133">
        <v>120.94799999999999</v>
      </c>
      <c r="K32" s="113" t="s">
        <v>39</v>
      </c>
      <c r="M32" s="114">
        <f t="shared" si="3"/>
        <v>-1.303194744787636E-2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15.625999999999999</v>
      </c>
      <c r="J33" s="128">
        <v>15.614000000000001</v>
      </c>
      <c r="K33" s="113" t="s">
        <v>39</v>
      </c>
      <c r="M33" s="114">
        <f t="shared" si="3"/>
        <v>-7.679508511454421E-4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39895</v>
      </c>
      <c r="F34" s="97"/>
      <c r="G34" s="116"/>
      <c r="H34" s="134">
        <v>5879.0690000000004</v>
      </c>
      <c r="I34" s="135" t="s">
        <v>52</v>
      </c>
      <c r="J34" s="135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99">
        <v>41183</v>
      </c>
      <c r="F35" s="97"/>
      <c r="G35" s="116"/>
      <c r="H35" s="136">
        <v>5060.2259999999997</v>
      </c>
      <c r="I35" s="136">
        <v>5212.6049999999996</v>
      </c>
      <c r="J35" s="136">
        <v>5239.4520000000002</v>
      </c>
      <c r="K35" s="113"/>
      <c r="M35" s="114">
        <f t="shared" si="3"/>
        <v>5.1503998480607422E-3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99">
        <v>41579</v>
      </c>
      <c r="F36" s="97"/>
      <c r="G36" s="116"/>
      <c r="H36" s="134">
        <v>5000</v>
      </c>
      <c r="I36" s="134">
        <v>5090.6009999999997</v>
      </c>
      <c r="J36" s="134">
        <v>5128.9369999999999</v>
      </c>
      <c r="K36" s="113"/>
      <c r="M36" s="114"/>
    </row>
    <row r="37" spans="1:14" ht="16.5" thickTop="1" thickBot="1">
      <c r="B37" s="55">
        <f t="shared" si="5"/>
        <v>27</v>
      </c>
      <c r="C37" s="137" t="s">
        <v>55</v>
      </c>
      <c r="D37" s="126" t="s">
        <v>16</v>
      </c>
      <c r="E37" s="99">
        <v>38740</v>
      </c>
      <c r="F37" s="97"/>
      <c r="G37" s="116"/>
      <c r="H37" s="131">
        <v>2.117</v>
      </c>
      <c r="I37" s="131">
        <v>2.1920000000000002</v>
      </c>
      <c r="J37" s="131">
        <v>2.1800000000000002</v>
      </c>
      <c r="K37" s="132" t="s">
        <v>17</v>
      </c>
      <c r="M37" s="114">
        <f t="shared" si="3"/>
        <v>-5.4744525547445301E-3</v>
      </c>
    </row>
    <row r="38" spans="1:14" ht="16.5" thickTop="1" thickBot="1">
      <c r="A38" s="8" t="s">
        <v>56</v>
      </c>
      <c r="B38" s="55">
        <f t="shared" si="5"/>
        <v>28</v>
      </c>
      <c r="C38" s="137" t="s">
        <v>57</v>
      </c>
      <c r="D38" s="126" t="s">
        <v>16</v>
      </c>
      <c r="E38" s="99">
        <v>38740</v>
      </c>
      <c r="F38" s="97"/>
      <c r="G38" s="116"/>
      <c r="H38" s="131">
        <v>1.8620000000000001</v>
      </c>
      <c r="I38" s="128">
        <v>1.917</v>
      </c>
      <c r="J38" s="128">
        <v>1.9119999999999999</v>
      </c>
      <c r="K38" s="132" t="s">
        <v>17</v>
      </c>
      <c r="M38" s="114">
        <f t="shared" si="3"/>
        <v>-2.6082420448618232E-3</v>
      </c>
    </row>
    <row r="39" spans="1:14" ht="16.5" thickTop="1" thickBot="1">
      <c r="B39" s="55">
        <f t="shared" si="5"/>
        <v>29</v>
      </c>
      <c r="C39" s="138" t="s">
        <v>58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1.071</v>
      </c>
      <c r="J39" s="141">
        <v>1.077</v>
      </c>
      <c r="K39" s="124" t="s">
        <v>43</v>
      </c>
      <c r="M39" s="114">
        <f t="shared" si="3"/>
        <v>5.6022408963585487E-3</v>
      </c>
    </row>
    <row r="40" spans="1:14" ht="18" customHeight="1" thickTop="1" thickBot="1">
      <c r="B40" s="142" t="s">
        <v>59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60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61</v>
      </c>
      <c r="G42" s="154" t="s">
        <v>62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64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106.34</v>
      </c>
      <c r="J45" s="164">
        <v>106.374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65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102.176</v>
      </c>
      <c r="J46" s="169">
        <v>102.203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66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104.05</v>
      </c>
      <c r="J47" s="172">
        <v>104.08199999999999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67</v>
      </c>
      <c r="D48" s="167" t="s">
        <v>68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100.693</v>
      </c>
      <c r="J48" s="173">
        <v>100.70399999999999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69</v>
      </c>
      <c r="D49" s="167" t="s">
        <v>70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101.68899999999999</v>
      </c>
      <c r="J49" s="175">
        <v>101.72199999999999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71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105.096</v>
      </c>
      <c r="J50" s="175">
        <v>105.123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72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102.163</v>
      </c>
      <c r="J51" s="175">
        <v>102.197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73</v>
      </c>
      <c r="D52" s="167" t="s">
        <v>74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101.167</v>
      </c>
      <c r="J52" s="175">
        <v>101.194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75</v>
      </c>
      <c r="D53" s="167" t="s">
        <v>74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101.64100000000001</v>
      </c>
      <c r="J53" s="175">
        <v>101.65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76</v>
      </c>
      <c r="D54" s="167" t="s">
        <v>77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103.291</v>
      </c>
      <c r="J54" s="173">
        <v>103.318</v>
      </c>
    </row>
    <row r="55" spans="2:14" ht="16.5" thickTop="1" thickBot="1">
      <c r="B55" s="170">
        <f t="shared" si="6"/>
        <v>40</v>
      </c>
      <c r="C55" s="166" t="s">
        <v>78</v>
      </c>
      <c r="D55" s="167" t="s">
        <v>79</v>
      </c>
      <c r="E55" s="162">
        <v>37043</v>
      </c>
      <c r="F55" s="162">
        <v>41789</v>
      </c>
      <c r="G55" s="168">
        <v>3.6389999999999998</v>
      </c>
      <c r="H55" s="173">
        <v>102.003</v>
      </c>
      <c r="I55" s="173">
        <v>100.38200000000001</v>
      </c>
      <c r="J55" s="173">
        <v>100.41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80</v>
      </c>
      <c r="D56" s="167" t="s">
        <v>81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102.38</v>
      </c>
      <c r="J56" s="175">
        <v>102.411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82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102.303</v>
      </c>
      <c r="J57" s="175">
        <v>102.334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83</v>
      </c>
      <c r="D58" s="167" t="s">
        <v>84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104.714</v>
      </c>
      <c r="J58" s="175">
        <v>104.747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85</v>
      </c>
      <c r="D59" s="167" t="s">
        <v>86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103.63500000000001</v>
      </c>
      <c r="J59" s="175">
        <v>103.666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87</v>
      </c>
      <c r="D60" s="167" t="s">
        <v>27</v>
      </c>
      <c r="E60" s="162">
        <v>40211</v>
      </c>
      <c r="F60" s="162">
        <v>41792</v>
      </c>
      <c r="G60" s="168">
        <v>3.121</v>
      </c>
      <c r="H60" s="175">
        <v>103.146</v>
      </c>
      <c r="I60" s="175">
        <v>101.703</v>
      </c>
      <c r="J60" s="175">
        <v>101.727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88</v>
      </c>
      <c r="D61" s="167" t="s">
        <v>89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100.754</v>
      </c>
      <c r="J61" s="175">
        <v>100.78400000000001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90</v>
      </c>
      <c r="D62" s="167" t="s">
        <v>91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102.77500000000001</v>
      </c>
      <c r="J62" s="175">
        <v>102.804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92</v>
      </c>
      <c r="D63" s="179" t="s">
        <v>93</v>
      </c>
      <c r="E63" s="176">
        <v>35744</v>
      </c>
      <c r="F63" s="162">
        <v>41789</v>
      </c>
      <c r="G63" s="180">
        <v>4.0350000000000001</v>
      </c>
      <c r="H63" s="175">
        <v>102.563</v>
      </c>
      <c r="I63" s="175">
        <v>100.68899999999999</v>
      </c>
      <c r="J63" s="175">
        <v>100.723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94</v>
      </c>
      <c r="D64" s="182" t="s">
        <v>95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101.884</v>
      </c>
      <c r="J64" s="175">
        <v>101.91500000000001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96</v>
      </c>
      <c r="D65" s="120" t="s">
        <v>97</v>
      </c>
      <c r="E65" s="162">
        <v>39604</v>
      </c>
      <c r="F65" s="162">
        <v>41792</v>
      </c>
      <c r="G65" s="163">
        <v>3.198</v>
      </c>
      <c r="H65" s="173">
        <v>104.5</v>
      </c>
      <c r="I65" s="173">
        <v>103.152</v>
      </c>
      <c r="J65" s="173">
        <v>103.18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98</v>
      </c>
      <c r="D66" s="187" t="s">
        <v>99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100.53400000000001</v>
      </c>
      <c r="J66" s="175">
        <v>100.56699999999999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100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101.614</v>
      </c>
      <c r="J67" s="175">
        <v>101.645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101</v>
      </c>
      <c r="D68" s="187" t="s">
        <v>10</v>
      </c>
      <c r="E68" s="162">
        <v>38565</v>
      </c>
      <c r="F68" s="162">
        <v>41789</v>
      </c>
      <c r="G68" s="188">
        <v>3.27</v>
      </c>
      <c r="H68" s="175">
        <v>104.696</v>
      </c>
      <c r="I68" s="175">
        <v>103.227</v>
      </c>
      <c r="J68" s="175">
        <v>103.255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102</v>
      </c>
      <c r="D69" s="192" t="s">
        <v>103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100.548</v>
      </c>
      <c r="J69" s="195">
        <v>100.578</v>
      </c>
      <c r="K69" s="40"/>
      <c r="L69" s="40"/>
      <c r="M69" s="41"/>
      <c r="N69" s="40"/>
    </row>
    <row r="70" spans="1:14" ht="16.5" thickTop="1" thickBot="1">
      <c r="A70" s="8" t="s">
        <v>56</v>
      </c>
      <c r="B70" s="196" t="s">
        <v>104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105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10.347</v>
      </c>
      <c r="J71" s="202">
        <v>10.35</v>
      </c>
      <c r="K71" s="40"/>
      <c r="L71" s="40"/>
      <c r="M71" s="41"/>
      <c r="N71" s="40"/>
    </row>
    <row r="72" spans="1:14" ht="16.5" thickTop="1" thickBot="1">
      <c r="A72" s="8" t="s">
        <v>56</v>
      </c>
      <c r="B72" s="203">
        <f>+B71+1</f>
        <v>56</v>
      </c>
      <c r="C72" s="204" t="s">
        <v>106</v>
      </c>
      <c r="D72" s="205" t="s">
        <v>24</v>
      </c>
      <c r="E72" s="206">
        <v>39762</v>
      </c>
      <c r="F72" s="162">
        <v>41789</v>
      </c>
      <c r="G72" s="188">
        <v>3.6669999999999998</v>
      </c>
      <c r="H72" s="207">
        <v>102.94</v>
      </c>
      <c r="I72" s="207">
        <v>101.063</v>
      </c>
      <c r="J72" s="207">
        <v>101.093</v>
      </c>
      <c r="M72" s="114"/>
    </row>
    <row r="73" spans="1:14" ht="16.5" thickTop="1" thickBot="1">
      <c r="B73" s="208">
        <f>+B72+1</f>
        <v>57</v>
      </c>
      <c r="C73" s="209" t="s">
        <v>107</v>
      </c>
      <c r="D73" s="192" t="s">
        <v>108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101.973</v>
      </c>
      <c r="J73" s="211">
        <v>102.005</v>
      </c>
      <c r="M73" s="114"/>
    </row>
    <row r="74" spans="1:14" ht="13.5" customHeight="1" thickTop="1" thickBot="1">
      <c r="B74" s="28" t="s">
        <v>109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110</v>
      </c>
      <c r="D75" s="216" t="s">
        <v>77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99.506</v>
      </c>
      <c r="J75" s="218">
        <v>99.581000000000003</v>
      </c>
      <c r="K75" s="113" t="s">
        <v>39</v>
      </c>
      <c r="M75" s="114">
        <f>+(J75-I75)/I75</f>
        <v>7.5372339356423576E-4</v>
      </c>
    </row>
    <row r="76" spans="1:14" ht="13.5" customHeight="1" thickTop="1" thickBot="1">
      <c r="B76" s="28" t="s">
        <v>111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112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66.283000000000001</v>
      </c>
      <c r="J77" s="164">
        <v>66.093999999999994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113</v>
      </c>
      <c r="D78" s="205" t="s">
        <v>68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141.697</v>
      </c>
      <c r="J78" s="175">
        <v>142.261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114</v>
      </c>
      <c r="D79" s="187" t="s">
        <v>68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1409.2090000000001</v>
      </c>
      <c r="J79" s="227">
        <v>1414.0530000000001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115</v>
      </c>
      <c r="D80" s="228" t="s">
        <v>74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108.581</v>
      </c>
      <c r="J80" s="175">
        <v>108.739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116</v>
      </c>
      <c r="D81" s="228" t="s">
        <v>74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106.95399999999999</v>
      </c>
      <c r="J81" s="175">
        <v>107.08799999999999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117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80.498000000000005</v>
      </c>
      <c r="J82" s="175">
        <v>80.741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118</v>
      </c>
      <c r="D83" s="205" t="s">
        <v>81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16.623999999999999</v>
      </c>
      <c r="J83" s="175">
        <v>16.638000000000002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119</v>
      </c>
      <c r="D84" s="205" t="s">
        <v>89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257.50200000000001</v>
      </c>
      <c r="J84" s="175">
        <v>257.392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120</v>
      </c>
      <c r="D85" s="187" t="s">
        <v>93</v>
      </c>
      <c r="E85" s="226">
        <v>34599</v>
      </c>
      <c r="F85" s="223">
        <v>41789</v>
      </c>
      <c r="G85" s="188">
        <v>0.95</v>
      </c>
      <c r="H85" s="175">
        <v>33.514000000000003</v>
      </c>
      <c r="I85" s="175">
        <v>31.385000000000002</v>
      </c>
      <c r="J85" s="175">
        <v>31.376000000000001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121</v>
      </c>
      <c r="D86" s="187" t="s">
        <v>97</v>
      </c>
      <c r="E86" s="226">
        <v>38777</v>
      </c>
      <c r="F86" s="223">
        <v>41789</v>
      </c>
      <c r="G86" s="188">
        <v>26.541</v>
      </c>
      <c r="H86" s="227">
        <v>2270.3389999999999</v>
      </c>
      <c r="I86" s="227">
        <v>2293.585</v>
      </c>
      <c r="J86" s="227">
        <v>2286.8470000000002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122</v>
      </c>
      <c r="D87" s="187" t="s">
        <v>99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74.727999999999994</v>
      </c>
      <c r="J87" s="175">
        <v>74.653999999999996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123</v>
      </c>
      <c r="D88" s="187" t="s">
        <v>99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56.192</v>
      </c>
      <c r="J88" s="175">
        <v>56.195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124</v>
      </c>
      <c r="D89" s="234" t="s">
        <v>103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99.576999999999998</v>
      </c>
      <c r="J89" s="175">
        <v>99.763000000000005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125</v>
      </c>
      <c r="D90" s="205" t="s">
        <v>103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109.74299999999999</v>
      </c>
      <c r="J90" s="175">
        <v>110.02500000000001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126</v>
      </c>
      <c r="D91" s="234" t="s">
        <v>103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96.911000000000001</v>
      </c>
      <c r="J91" s="237">
        <v>97.102999999999994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128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11.327</v>
      </c>
      <c r="J93" s="164">
        <v>11.329000000000001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129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12.166</v>
      </c>
      <c r="J94" s="175">
        <v>12.164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130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15.502000000000001</v>
      </c>
      <c r="J95" s="175">
        <v>15.493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131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14.356</v>
      </c>
      <c r="J96" s="175">
        <v>14.29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132</v>
      </c>
      <c r="D97" s="205" t="s">
        <v>68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11.996</v>
      </c>
      <c r="J97" s="207">
        <v>11.997999999999999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133</v>
      </c>
      <c r="D98" s="187" t="s">
        <v>68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10.656000000000001</v>
      </c>
      <c r="J98" s="175">
        <v>10.66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134</v>
      </c>
      <c r="D99" s="205" t="s">
        <v>68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10.414999999999999</v>
      </c>
      <c r="J99" s="175">
        <v>10.404999999999999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135</v>
      </c>
      <c r="D100" s="187" t="s">
        <v>68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10.585000000000001</v>
      </c>
      <c r="J100" s="175">
        <v>10.584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136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119.88</v>
      </c>
      <c r="J101" s="175">
        <v>120.25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137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121.631</v>
      </c>
      <c r="J102" s="175">
        <v>121.8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138</v>
      </c>
      <c r="D103" s="248" t="s">
        <v>77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10.516999999999999</v>
      </c>
      <c r="J103" s="175">
        <v>10.489000000000001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139</v>
      </c>
      <c r="D104" s="222" t="s">
        <v>99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102.11499999999999</v>
      </c>
      <c r="J104" s="175">
        <v>102.09699999999999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140</v>
      </c>
      <c r="D105" s="192" t="s">
        <v>10</v>
      </c>
      <c r="E105" s="193">
        <v>39237</v>
      </c>
      <c r="F105" s="176">
        <v>41789</v>
      </c>
      <c r="G105" s="253">
        <v>0.218</v>
      </c>
      <c r="H105" s="175">
        <v>19.344000000000001</v>
      </c>
      <c r="I105" s="175">
        <v>19.756</v>
      </c>
      <c r="J105" s="175">
        <v>19.855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141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73.430999999999997</v>
      </c>
      <c r="J106" s="175">
        <v>73.638000000000005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143</v>
      </c>
      <c r="G107" s="255" t="s">
        <v>143</v>
      </c>
      <c r="H107" s="175">
        <v>78.826999999999998</v>
      </c>
      <c r="I107" s="175">
        <v>76.043000000000006</v>
      </c>
      <c r="J107" s="175">
        <v>76.194999999999993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144</v>
      </c>
      <c r="D108" s="192" t="s">
        <v>145</v>
      </c>
      <c r="E108" s="257">
        <v>40910</v>
      </c>
      <c r="F108" s="223">
        <v>41789</v>
      </c>
      <c r="G108" s="258">
        <v>2.569</v>
      </c>
      <c r="H108" s="175">
        <v>96.772000000000006</v>
      </c>
      <c r="I108" s="175">
        <v>95.72</v>
      </c>
      <c r="J108" s="175">
        <v>95.82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146</v>
      </c>
      <c r="D109" s="187" t="s">
        <v>147</v>
      </c>
      <c r="E109" s="226">
        <v>41169</v>
      </c>
      <c r="F109" s="226" t="s">
        <v>148</v>
      </c>
      <c r="G109" s="260" t="s">
        <v>148</v>
      </c>
      <c r="H109" s="175">
        <v>87.926000000000002</v>
      </c>
      <c r="I109" s="175">
        <v>88.831000000000003</v>
      </c>
      <c r="J109" s="175">
        <v>88.944999999999993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149</v>
      </c>
      <c r="D110" s="187" t="s">
        <v>147</v>
      </c>
      <c r="E110" s="226">
        <v>41169</v>
      </c>
      <c r="F110" s="226" t="s">
        <v>148</v>
      </c>
      <c r="G110" s="243" t="s">
        <v>148</v>
      </c>
      <c r="H110" s="175">
        <v>94.495999999999995</v>
      </c>
      <c r="I110" s="175">
        <v>95.954999999999998</v>
      </c>
      <c r="J110" s="175">
        <v>96.331000000000003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150</v>
      </c>
      <c r="D111" s="201" t="s">
        <v>147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101.191</v>
      </c>
      <c r="J111" s="173">
        <v>101.208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152</v>
      </c>
      <c r="D112" s="187" t="s">
        <v>79</v>
      </c>
      <c r="E112" s="267">
        <v>41547</v>
      </c>
      <c r="F112" s="268" t="s">
        <v>148</v>
      </c>
      <c r="G112" s="269" t="s">
        <v>148</v>
      </c>
      <c r="H112" s="173">
        <v>9.7289999999999992</v>
      </c>
      <c r="I112" s="173">
        <v>9.5760000000000005</v>
      </c>
      <c r="J112" s="173">
        <v>9.5619999999999994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153</v>
      </c>
      <c r="D113" s="272" t="s">
        <v>79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8.1240000000000006</v>
      </c>
      <c r="J113" s="276">
        <v>8.08</v>
      </c>
      <c r="K113" s="40"/>
      <c r="L113" s="259"/>
      <c r="M113" s="40"/>
      <c r="N113" s="52"/>
    </row>
    <row r="114" spans="2:14" ht="13.5" customHeight="1" thickTop="1" thickBot="1">
      <c r="B114" s="277" t="s">
        <v>154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155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94.459000000000003</v>
      </c>
      <c r="J115" s="280">
        <v>94.441999999999993</v>
      </c>
      <c r="K115" s="124" t="s">
        <v>43</v>
      </c>
      <c r="M115" s="114">
        <f t="shared" ref="M115:M117" si="9">+(J115-I115)/I115</f>
        <v>-1.7997226309838255E-4</v>
      </c>
    </row>
    <row r="116" spans="2:14" ht="16.5" thickTop="1" thickBot="1">
      <c r="B116" s="240">
        <f>B115+1</f>
        <v>96</v>
      </c>
      <c r="C116" s="250" t="s">
        <v>156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94.417000000000002</v>
      </c>
      <c r="J116" s="281">
        <v>96.67</v>
      </c>
      <c r="K116" s="124" t="s">
        <v>43</v>
      </c>
      <c r="M116" s="114">
        <f t="shared" si="9"/>
        <v>2.3862228200430009E-2</v>
      </c>
    </row>
    <row r="117" spans="2:14" ht="16.5" thickTop="1" thickBot="1">
      <c r="B117" s="240">
        <f t="shared" ref="B117:B124" si="10">B116+1</f>
        <v>97</v>
      </c>
      <c r="C117" s="282" t="s">
        <v>157</v>
      </c>
      <c r="D117" s="283" t="s">
        <v>74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129.53800000000001</v>
      </c>
      <c r="J117" s="287">
        <v>129.59200000000001</v>
      </c>
      <c r="K117" s="288" t="s">
        <v>158</v>
      </c>
      <c r="M117" s="114">
        <f t="shared" si="9"/>
        <v>4.1686609334714171E-4</v>
      </c>
    </row>
    <row r="118" spans="2:14" ht="16.5" thickTop="1" thickBot="1">
      <c r="B118" s="240">
        <f t="shared" si="10"/>
        <v>98</v>
      </c>
      <c r="C118" s="289" t="s">
        <v>159</v>
      </c>
      <c r="D118" s="290" t="s">
        <v>77</v>
      </c>
      <c r="E118" s="291">
        <v>39958</v>
      </c>
      <c r="F118" s="176">
        <v>41782</v>
      </c>
      <c r="G118" s="292">
        <v>0.124</v>
      </c>
      <c r="H118" s="293">
        <v>10.513</v>
      </c>
      <c r="I118" s="294">
        <v>10.29</v>
      </c>
      <c r="J118" s="294">
        <v>10.141</v>
      </c>
      <c r="K118" s="113" t="s">
        <v>39</v>
      </c>
      <c r="M118" s="114">
        <f>+(J118-I118)/I118</f>
        <v>-1.4480077745383785E-2</v>
      </c>
    </row>
    <row r="119" spans="2:14" ht="16.5" thickTop="1" thickBot="1">
      <c r="B119" s="240">
        <f t="shared" si="10"/>
        <v>99</v>
      </c>
      <c r="C119" s="289" t="s">
        <v>160</v>
      </c>
      <c r="D119" s="295" t="s">
        <v>77</v>
      </c>
      <c r="E119" s="291">
        <v>39503</v>
      </c>
      <c r="F119" s="176">
        <v>41782</v>
      </c>
      <c r="G119" s="296">
        <v>2.6739999999999999</v>
      </c>
      <c r="H119" s="297">
        <v>115.255</v>
      </c>
      <c r="I119" s="298">
        <v>118.04</v>
      </c>
      <c r="J119" s="298">
        <v>117.791</v>
      </c>
      <c r="K119" s="113" t="s">
        <v>39</v>
      </c>
      <c r="M119" s="114">
        <f>+(J119-I119)/I119</f>
        <v>-2.1094544222298325E-3</v>
      </c>
    </row>
    <row r="120" spans="2:14" ht="16.5" thickTop="1" thickBot="1">
      <c r="B120" s="240">
        <f t="shared" si="10"/>
        <v>100</v>
      </c>
      <c r="C120" s="299" t="s">
        <v>161</v>
      </c>
      <c r="D120" s="300" t="s">
        <v>77</v>
      </c>
      <c r="E120" s="301">
        <v>39503</v>
      </c>
      <c r="F120" s="176">
        <v>41782</v>
      </c>
      <c r="G120" s="302">
        <v>3.2949999999999999</v>
      </c>
      <c r="H120" s="303">
        <v>117.508</v>
      </c>
      <c r="I120" s="304">
        <v>117.17400000000001</v>
      </c>
      <c r="J120" s="304">
        <v>117.175</v>
      </c>
      <c r="K120" s="113" t="s">
        <v>39</v>
      </c>
      <c r="M120" s="114">
        <f>+(J120-I120)/I120</f>
        <v>8.5343164865120582E-6</v>
      </c>
    </row>
    <row r="121" spans="2:14" ht="16.5" thickTop="1" thickBot="1">
      <c r="B121" s="240">
        <f t="shared" si="10"/>
        <v>101</v>
      </c>
      <c r="C121" s="305" t="s">
        <v>162</v>
      </c>
      <c r="D121" s="306" t="s">
        <v>163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100.53</v>
      </c>
      <c r="J121" s="311">
        <v>100.345</v>
      </c>
      <c r="K121" s="118" t="s">
        <v>41</v>
      </c>
      <c r="M121" s="114">
        <f t="shared" ref="M121:M130" si="11">+(J121-I121)/I121</f>
        <v>-1.8402466925296157E-3</v>
      </c>
    </row>
    <row r="122" spans="2:14" ht="16.5" thickTop="1" thickBot="1">
      <c r="B122" s="240">
        <f t="shared" si="10"/>
        <v>102</v>
      </c>
      <c r="C122" s="312" t="s">
        <v>164</v>
      </c>
      <c r="D122" s="313" t="s">
        <v>163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100.039</v>
      </c>
      <c r="J122" s="311">
        <v>99.388000000000005</v>
      </c>
      <c r="K122" s="118" t="s">
        <v>41</v>
      </c>
      <c r="M122" s="114">
        <f t="shared" si="11"/>
        <v>-6.5074620897849463E-3</v>
      </c>
    </row>
    <row r="123" spans="2:14" ht="16.5" thickTop="1" thickBot="1">
      <c r="B123" s="240">
        <f t="shared" si="10"/>
        <v>103</v>
      </c>
      <c r="C123" s="317" t="s">
        <v>165</v>
      </c>
      <c r="D123" s="318" t="s">
        <v>86</v>
      </c>
      <c r="E123" s="314">
        <v>38671</v>
      </c>
      <c r="F123" s="223">
        <v>41785</v>
      </c>
      <c r="G123" s="319">
        <v>2.758</v>
      </c>
      <c r="H123" s="320">
        <v>172.952</v>
      </c>
      <c r="I123" s="321">
        <v>176.255</v>
      </c>
      <c r="J123" s="321">
        <v>175.999</v>
      </c>
      <c r="K123" s="113" t="s">
        <v>39</v>
      </c>
      <c r="M123" s="114">
        <f t="shared" si="11"/>
        <v>-1.4524410655016892E-3</v>
      </c>
    </row>
    <row r="124" spans="2:14" ht="16.5" thickTop="1" thickBot="1">
      <c r="B124" s="240">
        <f t="shared" si="10"/>
        <v>104</v>
      </c>
      <c r="C124" s="322" t="s">
        <v>166</v>
      </c>
      <c r="D124" s="323" t="s">
        <v>86</v>
      </c>
      <c r="E124" s="324">
        <v>38671</v>
      </c>
      <c r="F124" s="223">
        <v>41785</v>
      </c>
      <c r="G124" s="325">
        <v>2.8759999999999999</v>
      </c>
      <c r="H124" s="326">
        <v>157.65899999999999</v>
      </c>
      <c r="I124" s="327">
        <v>161.10499999999999</v>
      </c>
      <c r="J124" s="327">
        <v>160.83699999999999</v>
      </c>
      <c r="K124" s="113" t="s">
        <v>39</v>
      </c>
      <c r="M124" s="114">
        <f t="shared" si="11"/>
        <v>-1.6635113745693845E-3</v>
      </c>
    </row>
    <row r="125" spans="2:14" ht="16.5" thickTop="1" thickBot="1">
      <c r="B125" s="328">
        <f t="shared" ref="B125:B134" si="12">+B124+1</f>
        <v>105</v>
      </c>
      <c r="C125" s="322" t="s">
        <v>167</v>
      </c>
      <c r="D125" s="323" t="s">
        <v>86</v>
      </c>
      <c r="E125" s="324">
        <v>38671</v>
      </c>
      <c r="F125" s="223">
        <v>41785</v>
      </c>
      <c r="G125" s="325">
        <v>5.1680000000000001</v>
      </c>
      <c r="H125" s="326">
        <v>140.78800000000001</v>
      </c>
      <c r="I125" s="327">
        <v>140.60499999999999</v>
      </c>
      <c r="J125" s="327">
        <v>140.59200000000001</v>
      </c>
      <c r="K125" s="113" t="s">
        <v>39</v>
      </c>
      <c r="M125" s="114">
        <f t="shared" si="11"/>
        <v>-9.245759396875508E-5</v>
      </c>
    </row>
    <row r="126" spans="2:14" ht="15.75" customHeight="1" thickTop="1" thickBot="1">
      <c r="B126" s="329">
        <f t="shared" si="12"/>
        <v>106</v>
      </c>
      <c r="C126" s="330" t="s">
        <v>168</v>
      </c>
      <c r="D126" s="331" t="s">
        <v>86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9396.4339999999993</v>
      </c>
      <c r="J126" s="335">
        <v>8383.3850000000002</v>
      </c>
      <c r="K126" s="113" t="s">
        <v>39</v>
      </c>
      <c r="M126" s="114">
        <f t="shared" si="11"/>
        <v>-0.10781206998314458</v>
      </c>
    </row>
    <row r="127" spans="2:14" ht="16.5" thickTop="1" thickBot="1">
      <c r="B127" s="336">
        <f t="shared" si="12"/>
        <v>107</v>
      </c>
      <c r="C127" s="337" t="s">
        <v>169</v>
      </c>
      <c r="D127" s="338" t="s">
        <v>86</v>
      </c>
      <c r="E127" s="339">
        <v>40014</v>
      </c>
      <c r="F127" s="340" t="s">
        <v>143</v>
      </c>
      <c r="G127" s="340" t="s">
        <v>143</v>
      </c>
      <c r="H127" s="341">
        <v>18.067</v>
      </c>
      <c r="I127" s="342">
        <v>18.376999999999999</v>
      </c>
      <c r="J127" s="342">
        <v>18.297999999999998</v>
      </c>
      <c r="K127" s="113" t="s">
        <v>39</v>
      </c>
      <c r="M127" s="114">
        <f t="shared" si="11"/>
        <v>-4.2988518256516645E-3</v>
      </c>
    </row>
    <row r="128" spans="2:14" ht="16.5" thickTop="1" thickBot="1">
      <c r="B128" s="343">
        <f t="shared" si="12"/>
        <v>108</v>
      </c>
      <c r="C128" s="344" t="s">
        <v>170</v>
      </c>
      <c r="D128" s="345" t="s">
        <v>86</v>
      </c>
      <c r="E128" s="346">
        <v>40455</v>
      </c>
      <c r="F128" s="223" t="s">
        <v>143</v>
      </c>
      <c r="G128" s="347" t="s">
        <v>143</v>
      </c>
      <c r="H128" s="348">
        <v>125.746</v>
      </c>
      <c r="I128" s="349">
        <v>130.96600000000001</v>
      </c>
      <c r="J128" s="349">
        <v>130.82599999999999</v>
      </c>
      <c r="K128" s="113" t="s">
        <v>39</v>
      </c>
      <c r="M128" s="114">
        <f t="shared" si="11"/>
        <v>-1.0689797351985612E-3</v>
      </c>
    </row>
    <row r="129" spans="2:13" ht="16.5" thickTop="1" thickBot="1">
      <c r="B129" s="350">
        <f t="shared" si="12"/>
        <v>109</v>
      </c>
      <c r="C129" s="351" t="s">
        <v>171</v>
      </c>
      <c r="D129" s="352" t="s">
        <v>97</v>
      </c>
      <c r="E129" s="353">
        <v>40057</v>
      </c>
      <c r="F129" s="223" t="s">
        <v>143</v>
      </c>
      <c r="G129" s="354" t="s">
        <v>143</v>
      </c>
      <c r="H129" s="355">
        <v>1459.2059999999999</v>
      </c>
      <c r="I129" s="356">
        <v>1486.0740000000001</v>
      </c>
      <c r="J129" s="356">
        <v>1476.4939999999999</v>
      </c>
      <c r="K129" s="113" t="s">
        <v>39</v>
      </c>
      <c r="M129" s="114">
        <f t="shared" si="11"/>
        <v>-6.4465161223466357E-3</v>
      </c>
    </row>
    <row r="130" spans="2:13" ht="16.5" thickTop="1" thickBot="1">
      <c r="B130" s="357">
        <f t="shared" si="12"/>
        <v>110</v>
      </c>
      <c r="C130" s="358" t="s">
        <v>172</v>
      </c>
      <c r="D130" s="359" t="s">
        <v>97</v>
      </c>
      <c r="E130" s="360">
        <v>40690</v>
      </c>
      <c r="F130" s="223" t="s">
        <v>143</v>
      </c>
      <c r="G130" s="361" t="s">
        <v>143</v>
      </c>
      <c r="H130" s="362">
        <v>102.92400000000001</v>
      </c>
      <c r="I130" s="363">
        <v>103.455</v>
      </c>
      <c r="J130" s="363">
        <v>102.197</v>
      </c>
      <c r="K130" s="118" t="s">
        <v>41</v>
      </c>
      <c r="M130" s="114">
        <f t="shared" si="11"/>
        <v>-1.2159876274708768E-2</v>
      </c>
    </row>
    <row r="131" spans="2:13" ht="16.5" thickTop="1" thickBot="1">
      <c r="B131" s="364">
        <f t="shared" si="12"/>
        <v>111</v>
      </c>
      <c r="C131" s="365" t="s">
        <v>173</v>
      </c>
      <c r="D131" s="366" t="s">
        <v>174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85.766999999999996</v>
      </c>
      <c r="J131" s="370">
        <v>85.915000000000006</v>
      </c>
      <c r="K131" s="124" t="s">
        <v>43</v>
      </c>
      <c r="M131" s="114" t="e">
        <f>+(I131-#REF!)/#REF!</f>
        <v>#REF!</v>
      </c>
    </row>
    <row r="132" spans="2:13" ht="16.5" thickTop="1" thickBot="1">
      <c r="B132" s="364">
        <f t="shared" si="12"/>
        <v>112</v>
      </c>
      <c r="C132" s="371" t="s">
        <v>175</v>
      </c>
      <c r="D132" s="372" t="s">
        <v>174</v>
      </c>
      <c r="E132" s="373">
        <v>40240</v>
      </c>
      <c r="F132" s="223">
        <v>41780</v>
      </c>
      <c r="G132" s="374">
        <v>0.80600000000000005</v>
      </c>
      <c r="H132" s="375">
        <v>111.08499999999999</v>
      </c>
      <c r="I132" s="376">
        <v>113.288</v>
      </c>
      <c r="J132" s="376">
        <v>112.526</v>
      </c>
      <c r="K132" s="124" t="s">
        <v>43</v>
      </c>
      <c r="M132" s="114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176</v>
      </c>
      <c r="D133" s="379" t="s">
        <v>145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8545.5810000000001</v>
      </c>
      <c r="J133" s="384">
        <v>8526.491</v>
      </c>
      <c r="K133" s="113" t="s">
        <v>39</v>
      </c>
      <c r="M133" s="114">
        <f t="shared" ref="M133" si="13">+(J133-I133)/I133</f>
        <v>-2.2339031131996929E-3</v>
      </c>
    </row>
    <row r="134" spans="2:13" ht="16.5" thickTop="1" thickBot="1">
      <c r="B134" s="385">
        <f t="shared" si="12"/>
        <v>114</v>
      </c>
      <c r="C134" s="386" t="s">
        <v>177</v>
      </c>
      <c r="D134" s="272" t="s">
        <v>91</v>
      </c>
      <c r="E134" s="387">
        <v>41359</v>
      </c>
      <c r="F134" s="381">
        <v>41789</v>
      </c>
      <c r="G134" s="382">
        <v>9.8000000000000004E-2</v>
      </c>
      <c r="H134" s="388">
        <v>8.8699999999999992</v>
      </c>
      <c r="I134" s="389">
        <v>8.7479999999999993</v>
      </c>
      <c r="J134" s="389">
        <v>8.7550000000000008</v>
      </c>
      <c r="K134" s="113" t="s">
        <v>39</v>
      </c>
      <c r="M134" s="114">
        <f>+(J134-I134)/I134</f>
        <v>8.0018289894849678E-4</v>
      </c>
    </row>
    <row r="135" spans="2:13" ht="16.5" customHeight="1" thickTop="1" thickBot="1">
      <c r="B135" s="196" t="s">
        <v>178</v>
      </c>
      <c r="C135" s="278"/>
      <c r="D135" s="278"/>
      <c r="E135" s="278"/>
      <c r="F135" s="278"/>
      <c r="G135" s="278"/>
      <c r="H135" s="278"/>
      <c r="I135" s="278"/>
      <c r="J135" s="390"/>
      <c r="M135" s="109"/>
    </row>
    <row r="136" spans="2:13" ht="16.5" customHeight="1" thickTop="1" thickBot="1">
      <c r="B136" s="391">
        <v>115</v>
      </c>
      <c r="C136" s="392" t="s">
        <v>179</v>
      </c>
      <c r="D136" s="393" t="s">
        <v>91</v>
      </c>
      <c r="E136" s="394">
        <v>41317</v>
      </c>
      <c r="F136" s="381">
        <v>41789</v>
      </c>
      <c r="G136" s="395">
        <v>4.1000000000000002E-2</v>
      </c>
      <c r="H136" s="396">
        <v>8.7919999999999998</v>
      </c>
      <c r="I136" s="396">
        <v>8.673</v>
      </c>
      <c r="J136" s="396">
        <v>8.641</v>
      </c>
      <c r="K136" s="113" t="s">
        <v>39</v>
      </c>
      <c r="M136" s="114">
        <f t="shared" ref="M136" si="14">+(J136-I136)/I136</f>
        <v>-3.6896114377954602E-3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07-07-2014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2014-07-07T12:51:54Z</dcterms:created>
  <dcterms:modified xsi:type="dcterms:W3CDTF">2014-07-07T12:52:33Z</dcterms:modified>
</cp:coreProperties>
</file>