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20" windowHeight="9540"/>
  </bookViews>
  <sheets>
    <sheet name="07-06-2019" sheetId="1" r:id="rId1"/>
  </sheets>
  <definedNames>
    <definedName name="_xlnm._FilterDatabase" localSheetId="0" hidden="1">'07-06-2019'!$A$6:$N$150</definedName>
    <definedName name="_xlnm.Print_Area" localSheetId="0">'07-06-2019'!$B$1:$N$146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<sst xmlns="http://schemas.openxmlformats.org/spreadsheetml/2006/main" count="338" uniqueCount="198">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</sst>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90" xfId="2" applyFont="1" applyFill="1" applyBorder="1" applyAlignment="1">
      <alignment horizontal="center" vertical="center"/>
    </xf>
    <xf numFmtId="0" fontId="6" fillId="0" borderId="291" xfId="3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168" fontId="8" fillId="0" borderId="293" xfId="2" applyNumberFormat="1" applyFont="1" applyFill="1" applyBorder="1" applyAlignment="1">
      <alignment horizontal="right" vertical="center"/>
    </xf>
    <xf numFmtId="168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5" fontId="8" fillId="0" borderId="297" xfId="2" applyNumberFormat="1" applyFont="1" applyFill="1" applyBorder="1" applyAlignment="1">
      <alignment horizontal="right" vertical="center"/>
    </xf>
    <xf numFmtId="169" fontId="9" fillId="2" borderId="29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34" workbookViewId="0">
      <selection activeCell="S47" sqref="S47:S48"/>
    </sheetView>
  </sheetViews>
  <sheetFormatPr baseColWidth="10" defaultColWidth="11.42578125" defaultRowHeight="15"/>
  <cols>
    <col min="1" max="1" width="3.5703125" style="10" customWidth="1"/>
    <col min="2" max="2" width="4.5703125" style="514" customWidth="1"/>
    <col min="3" max="3" width="38.140625" style="509" customWidth="1"/>
    <col min="4" max="4" width="30.28515625" style="509" customWidth="1"/>
    <col min="5" max="5" width="11.7109375" style="510" customWidth="1"/>
    <col min="6" max="6" width="10.28515625" style="510" customWidth="1"/>
    <col min="7" max="7" width="9.140625" style="510" customWidth="1"/>
    <col min="8" max="8" width="13.7109375" style="511" customWidth="1"/>
    <col min="9" max="9" width="14" style="511" customWidth="1"/>
    <col min="10" max="10" width="14.5703125" style="51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183.01499999999999</v>
      </c>
      <c r="J6" s="39">
        <v>183.10400000000001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124.672</v>
      </c>
      <c r="J7" s="48">
        <v>124.754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105.705</v>
      </c>
      <c r="J8" s="48">
        <v>105.76300000000001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110.005</v>
      </c>
      <c r="J9" s="48">
        <v>110.084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109.511</v>
      </c>
      <c r="J10" s="62">
        <v>109.55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104.32</v>
      </c>
      <c r="J11" s="66">
        <v>104.40300000000001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106.148</v>
      </c>
      <c r="J12" s="62">
        <v>106.205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5">
        <v>43.963999999999999</v>
      </c>
      <c r="J13" s="75">
        <v>43.982999999999997</v>
      </c>
      <c r="K13" s="40"/>
      <c r="L13" s="40"/>
      <c r="M13" s="76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30.358000000000001</v>
      </c>
      <c r="J14" s="80">
        <v>30.369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16.239000000000001</v>
      </c>
      <c r="J16" s="90">
        <v>16.245999999999999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118.627</v>
      </c>
      <c r="J17" s="80">
        <v>118.678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1.1439999999999999</v>
      </c>
      <c r="J18" s="80">
        <v>1.1439999999999999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107.988</v>
      </c>
      <c r="J19" s="107">
        <v>108.048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10.728</v>
      </c>
      <c r="J20" s="112">
        <v>10.734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149.99299999999999</v>
      </c>
      <c r="J21" s="121">
        <v>150.11199999999999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10.901999999999999</v>
      </c>
      <c r="J22" s="127">
        <v>10.906000000000001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1.68</v>
      </c>
      <c r="J24" s="134">
        <v>1.6819999999999999</v>
      </c>
      <c r="K24" s="101" t="s">
        <v>45</v>
      </c>
      <c r="L24" s="40"/>
      <c r="M24" s="41">
        <f>+(J24-I24)/I24</f>
        <v>1.1904761904761917E-3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59.46</v>
      </c>
      <c r="J26" s="139">
        <v>59.488999999999997</v>
      </c>
      <c r="K26" s="40"/>
      <c r="L26" s="40"/>
      <c r="M26" s="76"/>
      <c r="N26" s="40"/>
    </row>
    <row r="27" spans="2:14" ht="17.25" customHeight="1" thickTop="1" thickBot="1">
      <c r="B27" s="136">
        <v>19</v>
      </c>
      <c r="C27" s="140" t="s">
        <v>48</v>
      </c>
      <c r="D27" s="141" t="s">
        <v>12</v>
      </c>
      <c r="E27" s="142">
        <v>34449</v>
      </c>
      <c r="F27" s="143"/>
      <c r="G27" s="144"/>
      <c r="H27" s="145">
        <v>126.848</v>
      </c>
      <c r="I27" s="145">
        <v>128.511</v>
      </c>
      <c r="J27" s="145">
        <v>128.57900000000001</v>
      </c>
      <c r="K27" s="40"/>
      <c r="L27" s="40"/>
      <c r="M27" s="41"/>
      <c r="N27" s="40"/>
    </row>
    <row r="28" spans="2:14" ht="17.25" customHeight="1" thickTop="1" thickBot="1">
      <c r="B28" s="146">
        <v>20</v>
      </c>
      <c r="C28" s="147" t="s">
        <v>49</v>
      </c>
      <c r="D28" s="141" t="s">
        <v>12</v>
      </c>
      <c r="E28" s="148">
        <v>681</v>
      </c>
      <c r="F28" s="149"/>
      <c r="G28" s="150"/>
      <c r="H28" s="145">
        <v>119.285</v>
      </c>
      <c r="I28" s="145">
        <v>117.604</v>
      </c>
      <c r="J28" s="145">
        <v>117.55500000000001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1"/>
      <c r="L29" s="151"/>
      <c r="M29" s="152"/>
      <c r="N29" s="151"/>
    </row>
    <row r="30" spans="2:14" ht="18" customHeight="1" thickTop="1" thickBot="1">
      <c r="B30" s="153">
        <v>21</v>
      </c>
      <c r="C30" s="154" t="s">
        <v>51</v>
      </c>
      <c r="D30" s="155" t="s">
        <v>52</v>
      </c>
      <c r="E30" s="156">
        <v>39540</v>
      </c>
      <c r="F30" s="157"/>
      <c r="G30" s="158"/>
      <c r="H30" s="90">
        <v>146.68899999999999</v>
      </c>
      <c r="I30" s="90">
        <v>135.667</v>
      </c>
      <c r="J30" s="90">
        <v>135.6</v>
      </c>
      <c r="K30" s="40"/>
      <c r="L30" s="40"/>
      <c r="M30" s="41"/>
      <c r="N30" s="40"/>
    </row>
    <row r="31" spans="2:14" s="97" customFormat="1" ht="16.5" customHeight="1" thickTop="1" thickBot="1">
      <c r="B31" s="159">
        <f>B30+1</f>
        <v>22</v>
      </c>
      <c r="C31" s="160" t="s">
        <v>53</v>
      </c>
      <c r="D31" s="155" t="s">
        <v>52</v>
      </c>
      <c r="E31" s="161">
        <v>39540</v>
      </c>
      <c r="F31" s="162"/>
      <c r="G31" s="163"/>
      <c r="H31" s="145">
        <v>538.875</v>
      </c>
      <c r="I31" s="145">
        <v>501.98700000000002</v>
      </c>
      <c r="J31" s="145">
        <v>501.62799999999999</v>
      </c>
      <c r="K31" s="40"/>
      <c r="L31" s="40"/>
      <c r="M31" s="41"/>
      <c r="N31" s="40"/>
    </row>
    <row r="32" spans="2:14" ht="17.25" customHeight="1" thickTop="1" thickBot="1">
      <c r="B32" s="164">
        <f t="shared" ref="B32:B43" si="2">B31+1</f>
        <v>23</v>
      </c>
      <c r="C32" s="160" t="s">
        <v>54</v>
      </c>
      <c r="D32" s="165" t="s">
        <v>55</v>
      </c>
      <c r="E32" s="161">
        <v>39736</v>
      </c>
      <c r="F32" s="162"/>
      <c r="G32" s="166"/>
      <c r="H32" s="48">
        <v>129.12899999999999</v>
      </c>
      <c r="I32" s="48">
        <v>130.679</v>
      </c>
      <c r="J32" s="48">
        <v>130.47900000000001</v>
      </c>
      <c r="K32" s="40"/>
      <c r="L32" s="40"/>
      <c r="M32" s="41"/>
      <c r="N32" s="40"/>
    </row>
    <row r="33" spans="1:14" s="167" customFormat="1" ht="17.25" customHeight="1" thickTop="1" thickBot="1">
      <c r="B33" s="164">
        <f t="shared" si="2"/>
        <v>24</v>
      </c>
      <c r="C33" s="160" t="s">
        <v>56</v>
      </c>
      <c r="D33" s="165" t="s">
        <v>55</v>
      </c>
      <c r="E33" s="161">
        <v>39736</v>
      </c>
      <c r="F33" s="162"/>
      <c r="G33" s="166"/>
      <c r="H33" s="48">
        <v>135.786</v>
      </c>
      <c r="I33" s="48">
        <v>135.322</v>
      </c>
      <c r="J33" s="48">
        <v>135.09700000000001</v>
      </c>
      <c r="K33" s="40"/>
      <c r="L33" s="40"/>
      <c r="M33" s="41"/>
      <c r="N33" s="40"/>
    </row>
    <row r="34" spans="1:14" ht="17.25" customHeight="1" thickTop="1" thickBot="1">
      <c r="B34" s="164">
        <f t="shared" si="2"/>
        <v>25</v>
      </c>
      <c r="C34" s="160" t="s">
        <v>57</v>
      </c>
      <c r="D34" s="168" t="s">
        <v>55</v>
      </c>
      <c r="E34" s="161">
        <v>39736</v>
      </c>
      <c r="F34" s="162"/>
      <c r="G34" s="166"/>
      <c r="H34" s="48">
        <v>133.54499999999999</v>
      </c>
      <c r="I34" s="48">
        <v>132.45400000000001</v>
      </c>
      <c r="J34" s="48">
        <v>132.42400000000001</v>
      </c>
      <c r="K34" s="40"/>
      <c r="L34" s="40"/>
      <c r="M34" s="41"/>
      <c r="N34" s="40"/>
    </row>
    <row r="35" spans="1:14" ht="15.75" customHeight="1" thickTop="1" thickBot="1">
      <c r="B35" s="164">
        <f t="shared" si="2"/>
        <v>26</v>
      </c>
      <c r="C35" s="160" t="s">
        <v>58</v>
      </c>
      <c r="D35" s="169" t="s">
        <v>55</v>
      </c>
      <c r="E35" s="170">
        <v>39951</v>
      </c>
      <c r="F35" s="171"/>
      <c r="G35" s="172"/>
      <c r="H35" s="48">
        <v>113.488</v>
      </c>
      <c r="I35" s="48">
        <v>113.18899999999999</v>
      </c>
      <c r="J35" s="48">
        <v>113.315</v>
      </c>
      <c r="K35" s="40"/>
      <c r="L35" s="40"/>
      <c r="M35" s="41"/>
      <c r="N35" s="40"/>
    </row>
    <row r="36" spans="1:14" ht="17.25" customHeight="1" thickTop="1" thickBot="1">
      <c r="B36" s="173">
        <f t="shared" si="2"/>
        <v>27</v>
      </c>
      <c r="C36" s="174" t="s">
        <v>59</v>
      </c>
      <c r="D36" s="175" t="s">
        <v>55</v>
      </c>
      <c r="E36" s="176">
        <v>40109</v>
      </c>
      <c r="F36" s="171"/>
      <c r="G36" s="172"/>
      <c r="H36" s="48">
        <v>115.76300000000001</v>
      </c>
      <c r="I36" s="48">
        <v>109.782</v>
      </c>
      <c r="J36" s="48">
        <v>109.851</v>
      </c>
      <c r="K36" s="40"/>
      <c r="L36" s="40"/>
      <c r="M36" s="41"/>
      <c r="N36" s="40"/>
    </row>
    <row r="37" spans="1:14" ht="17.25" customHeight="1" thickTop="1" thickBot="1">
      <c r="B37" s="173">
        <f t="shared" si="2"/>
        <v>28</v>
      </c>
      <c r="C37" s="174" t="s">
        <v>60</v>
      </c>
      <c r="D37" s="175" t="s">
        <v>36</v>
      </c>
      <c r="E37" s="176">
        <v>39657</v>
      </c>
      <c r="F37" s="171"/>
      <c r="G37" s="172"/>
      <c r="H37" s="48">
        <v>168.881</v>
      </c>
      <c r="I37" s="48">
        <v>165.70689999999999</v>
      </c>
      <c r="J37" s="48">
        <v>166.46799999999999</v>
      </c>
      <c r="K37" s="40"/>
      <c r="L37" s="40"/>
      <c r="M37" s="41"/>
      <c r="N37" s="40"/>
    </row>
    <row r="38" spans="1:14" ht="17.25" customHeight="1" thickTop="1" thickBot="1">
      <c r="B38" s="173">
        <f t="shared" si="2"/>
        <v>29</v>
      </c>
      <c r="C38" s="177" t="s">
        <v>61</v>
      </c>
      <c r="D38" s="175" t="s">
        <v>10</v>
      </c>
      <c r="E38" s="176">
        <v>40427</v>
      </c>
      <c r="F38" s="171"/>
      <c r="G38" s="178"/>
      <c r="H38" s="48">
        <v>98.012</v>
      </c>
      <c r="I38" s="48">
        <v>100.79</v>
      </c>
      <c r="J38" s="48">
        <v>101.036</v>
      </c>
      <c r="K38" s="40"/>
      <c r="L38" s="41"/>
      <c r="M38" s="40"/>
      <c r="N38" s="179"/>
    </row>
    <row r="39" spans="1:14" ht="17.25" customHeight="1" thickTop="1" thickBot="1">
      <c r="B39" s="173">
        <f t="shared" si="2"/>
        <v>30</v>
      </c>
      <c r="C39" s="180" t="s">
        <v>62</v>
      </c>
      <c r="D39" s="181" t="s">
        <v>10</v>
      </c>
      <c r="E39" s="176" t="s">
        <v>63</v>
      </c>
      <c r="F39" s="171"/>
      <c r="G39" s="178"/>
      <c r="H39" s="48">
        <v>110.044</v>
      </c>
      <c r="I39" s="145">
        <v>115.73699999999999</v>
      </c>
      <c r="J39" s="145">
        <v>115.675</v>
      </c>
      <c r="K39" s="40"/>
      <c r="L39" s="41"/>
      <c r="M39" s="40"/>
      <c r="N39" s="182"/>
    </row>
    <row r="40" spans="1:14" s="97" customFormat="1" ht="17.25" customHeight="1" thickTop="1" thickBot="1">
      <c r="B40" s="173">
        <f t="shared" si="2"/>
        <v>31</v>
      </c>
      <c r="C40" s="180" t="s">
        <v>64</v>
      </c>
      <c r="D40" s="181" t="s">
        <v>32</v>
      </c>
      <c r="E40" s="176">
        <v>42003</v>
      </c>
      <c r="F40" s="171"/>
      <c r="G40" s="183"/>
      <c r="H40" s="145">
        <v>171.822</v>
      </c>
      <c r="I40" s="48">
        <v>174.94</v>
      </c>
      <c r="J40" s="48">
        <v>175.184</v>
      </c>
      <c r="K40" s="40"/>
      <c r="L40" s="40"/>
      <c r="M40" s="41"/>
      <c r="N40" s="40"/>
    </row>
    <row r="41" spans="1:14" s="97" customFormat="1" ht="15" customHeight="1" thickTop="1" thickBot="1">
      <c r="B41" s="173">
        <f t="shared" si="2"/>
        <v>32</v>
      </c>
      <c r="C41" s="174" t="s">
        <v>65</v>
      </c>
      <c r="D41" s="184" t="s">
        <v>32</v>
      </c>
      <c r="E41" s="185" t="s">
        <v>66</v>
      </c>
      <c r="F41" s="171"/>
      <c r="G41" s="186"/>
      <c r="H41" s="48">
        <v>149.18899999999999</v>
      </c>
      <c r="I41" s="48">
        <v>148.80500000000001</v>
      </c>
      <c r="J41" s="48">
        <v>149.00700000000001</v>
      </c>
      <c r="K41" s="40"/>
      <c r="L41" s="40"/>
      <c r="M41" s="41"/>
      <c r="N41" s="40"/>
    </row>
    <row r="42" spans="1:14" ht="15" customHeight="1" thickTop="1" thickBot="1">
      <c r="B42" s="173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48">
        <v>108.973</v>
      </c>
      <c r="I42" s="48">
        <v>108.65600000000001</v>
      </c>
      <c r="J42" s="48">
        <v>108.822</v>
      </c>
      <c r="K42" s="40"/>
      <c r="L42" s="40"/>
      <c r="M42" s="41"/>
      <c r="N42" s="40"/>
    </row>
    <row r="43" spans="1:14" ht="15.75" customHeight="1" thickTop="1" thickBot="1">
      <c r="B43" s="173">
        <f t="shared" si="2"/>
        <v>34</v>
      </c>
      <c r="C43" s="192" t="s">
        <v>69</v>
      </c>
      <c r="D43" s="193" t="s">
        <v>10</v>
      </c>
      <c r="E43" s="194">
        <v>39237</v>
      </c>
      <c r="F43" s="195"/>
      <c r="G43" s="196"/>
      <c r="H43" s="197">
        <v>22.856999999999999</v>
      </c>
      <c r="I43" s="197">
        <v>22.88</v>
      </c>
      <c r="J43" s="197">
        <v>22.824999999999999</v>
      </c>
      <c r="K43" s="101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8"/>
    </row>
    <row r="45" spans="1:14" ht="17.25" customHeight="1" thickTop="1" thickBot="1">
      <c r="B45" s="153">
        <v>35</v>
      </c>
      <c r="C45" s="199" t="s">
        <v>71</v>
      </c>
      <c r="D45" s="200" t="s">
        <v>52</v>
      </c>
      <c r="E45" s="201">
        <v>38022</v>
      </c>
      <c r="F45" s="202"/>
      <c r="G45" s="203"/>
      <c r="H45" s="204">
        <v>2174.6619999999998</v>
      </c>
      <c r="I45" s="204">
        <v>2037.9290000000001</v>
      </c>
      <c r="J45" s="204">
        <v>2037.202</v>
      </c>
      <c r="K45" s="205" t="s">
        <v>72</v>
      </c>
      <c r="M45" s="206">
        <f t="shared" ref="M45" si="3">+(J45-I45)/I45</f>
        <v>-3.5673470469289609E-4</v>
      </c>
    </row>
    <row r="46" spans="1:14" ht="17.25" customHeight="1" thickTop="1" thickBot="1">
      <c r="B46" s="153">
        <f>B45+1</f>
        <v>36</v>
      </c>
      <c r="C46" s="207" t="s">
        <v>73</v>
      </c>
      <c r="D46" s="208" t="s">
        <v>40</v>
      </c>
      <c r="E46" s="201">
        <v>39745</v>
      </c>
      <c r="F46" s="202"/>
      <c r="G46" s="209"/>
      <c r="H46" s="145">
        <v>127.259</v>
      </c>
      <c r="I46" s="145">
        <v>124.717</v>
      </c>
      <c r="J46" s="145">
        <v>125.624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3">
        <f t="shared" ref="B47:B61" si="4">B46+1</f>
        <v>37</v>
      </c>
      <c r="C47" s="207" t="s">
        <v>75</v>
      </c>
      <c r="D47" s="208" t="s">
        <v>40</v>
      </c>
      <c r="E47" s="201">
        <v>39748</v>
      </c>
      <c r="F47" s="202"/>
      <c r="G47" s="203"/>
      <c r="H47" s="48">
        <v>163.566</v>
      </c>
      <c r="I47" s="48">
        <v>162.321</v>
      </c>
      <c r="J47" s="48">
        <v>163.464</v>
      </c>
      <c r="K47" s="210" t="s">
        <v>74</v>
      </c>
      <c r="M47" s="206" t="e">
        <f>+(#REF!-#REF!)/#REF!</f>
        <v>#REF!</v>
      </c>
    </row>
    <row r="48" spans="1:14" s="8" customFormat="1" ht="17.25" customHeight="1" thickTop="1" thickBot="1">
      <c r="A48" s="10"/>
      <c r="B48" s="153">
        <f t="shared" si="4"/>
        <v>38</v>
      </c>
      <c r="C48" s="207" t="s">
        <v>76</v>
      </c>
      <c r="D48" s="208" t="s">
        <v>55</v>
      </c>
      <c r="E48" s="201">
        <v>39937</v>
      </c>
      <c r="F48" s="202"/>
      <c r="G48" s="203"/>
      <c r="H48" s="48">
        <v>198.66800000000001</v>
      </c>
      <c r="I48" s="48">
        <v>203.89400000000001</v>
      </c>
      <c r="J48" s="48">
        <v>206.321</v>
      </c>
      <c r="K48" s="210" t="s">
        <v>74</v>
      </c>
      <c r="M48" s="206" t="e">
        <f>+(#REF!-#REF!)/#REF!</f>
        <v>#REF!</v>
      </c>
    </row>
    <row r="49" spans="1:14" s="8" customFormat="1" ht="17.25" customHeight="1" thickTop="1" thickBot="1">
      <c r="A49" s="10"/>
      <c r="B49" s="153">
        <f t="shared" si="4"/>
        <v>39</v>
      </c>
      <c r="C49" s="207" t="s">
        <v>77</v>
      </c>
      <c r="D49" s="208" t="s">
        <v>10</v>
      </c>
      <c r="E49" s="201">
        <v>39888</v>
      </c>
      <c r="F49" s="202"/>
      <c r="G49" s="203"/>
      <c r="H49" s="48">
        <v>18.47</v>
      </c>
      <c r="I49" s="48">
        <v>18.079000000000001</v>
      </c>
      <c r="J49" s="48">
        <v>18.417000000000002</v>
      </c>
      <c r="K49" s="210" t="s">
        <v>74</v>
      </c>
      <c r="M49" s="206" t="e">
        <f>+(#REF!-#REF!)/#REF!</f>
        <v>#REF!</v>
      </c>
    </row>
    <row r="50" spans="1:14" s="8" customFormat="1" ht="17.25" customHeight="1" thickTop="1" thickBot="1">
      <c r="A50" s="10"/>
      <c r="B50" s="153">
        <f t="shared" si="4"/>
        <v>40</v>
      </c>
      <c r="C50" s="211" t="s">
        <v>78</v>
      </c>
      <c r="D50" s="208" t="s">
        <v>44</v>
      </c>
      <c r="E50" s="201">
        <v>38740</v>
      </c>
      <c r="F50" s="202"/>
      <c r="G50" s="203"/>
      <c r="H50" s="121">
        <v>2.8010000000000002</v>
      </c>
      <c r="I50" s="121">
        <v>2.7429999999999999</v>
      </c>
      <c r="J50" s="121">
        <v>2.778</v>
      </c>
      <c r="K50" s="210"/>
      <c r="M50" s="206">
        <f t="shared" ref="M50:M51" si="5">+(J50-I50)/I50</f>
        <v>1.2759752096245039E-2</v>
      </c>
    </row>
    <row r="51" spans="1:14" s="8" customFormat="1" ht="17.25" customHeight="1" thickTop="1" thickBot="1">
      <c r="A51" s="10" t="s">
        <v>79</v>
      </c>
      <c r="B51" s="153">
        <f t="shared" si="4"/>
        <v>41</v>
      </c>
      <c r="C51" s="211" t="s">
        <v>80</v>
      </c>
      <c r="D51" s="208" t="s">
        <v>44</v>
      </c>
      <c r="E51" s="201">
        <v>38740</v>
      </c>
      <c r="F51" s="202"/>
      <c r="G51" s="203"/>
      <c r="H51" s="48">
        <v>2.44</v>
      </c>
      <c r="I51" s="48">
        <v>2.4260000000000002</v>
      </c>
      <c r="J51" s="48">
        <v>2.4529999999999998</v>
      </c>
      <c r="K51" s="212" t="s">
        <v>45</v>
      </c>
      <c r="M51" s="206">
        <f t="shared" si="5"/>
        <v>1.1129431162407126E-2</v>
      </c>
    </row>
    <row r="52" spans="1:14" s="8" customFormat="1" ht="17.25" customHeight="1" thickTop="1" thickBot="1">
      <c r="A52" s="10"/>
      <c r="B52" s="153">
        <f t="shared" si="4"/>
        <v>42</v>
      </c>
      <c r="C52" s="213" t="s">
        <v>81</v>
      </c>
      <c r="D52" s="214" t="s">
        <v>38</v>
      </c>
      <c r="E52" s="215">
        <v>41984</v>
      </c>
      <c r="F52" s="216"/>
      <c r="G52" s="217"/>
      <c r="H52" s="75">
        <v>75.459999999999994</v>
      </c>
      <c r="I52" s="218">
        <v>74.873000000000005</v>
      </c>
      <c r="J52" s="218">
        <v>75.117000000000004</v>
      </c>
      <c r="K52" s="210" t="s">
        <v>74</v>
      </c>
      <c r="M52" s="206">
        <f>+(J52-I52)/I52</f>
        <v>3.2588516554699258E-3</v>
      </c>
    </row>
    <row r="53" spans="1:14" s="8" customFormat="1" ht="17.25" customHeight="1" thickTop="1" thickBot="1">
      <c r="A53" s="10"/>
      <c r="B53" s="219">
        <f t="shared" si="4"/>
        <v>43</v>
      </c>
      <c r="C53" s="220" t="s">
        <v>82</v>
      </c>
      <c r="D53" s="221" t="s">
        <v>44</v>
      </c>
      <c r="E53" s="201">
        <v>40071</v>
      </c>
      <c r="F53" s="222"/>
      <c r="G53" s="223"/>
      <c r="H53" s="48">
        <v>1.2070000000000001</v>
      </c>
      <c r="I53" s="224">
        <v>1.175</v>
      </c>
      <c r="J53" s="224">
        <v>1.202</v>
      </c>
      <c r="K53" s="225" t="s">
        <v>83</v>
      </c>
      <c r="M53" s="206" t="e">
        <f>+(#REF!-I53)/I53</f>
        <v>#REF!</v>
      </c>
    </row>
    <row r="54" spans="1:14" s="8" customFormat="1" ht="17.25" customHeight="1" thickTop="1">
      <c r="A54" s="10"/>
      <c r="B54" s="219">
        <f t="shared" si="4"/>
        <v>44</v>
      </c>
      <c r="C54" s="220" t="s">
        <v>84</v>
      </c>
      <c r="D54" s="226" t="s">
        <v>24</v>
      </c>
      <c r="E54" s="227">
        <v>42087</v>
      </c>
      <c r="F54" s="222"/>
      <c r="G54" s="223"/>
      <c r="H54" s="228">
        <v>1.171</v>
      </c>
      <c r="I54" s="228">
        <v>1.1879999999999999</v>
      </c>
      <c r="J54" s="228">
        <v>1.19</v>
      </c>
      <c r="K54" s="225"/>
      <c r="M54" s="229">
        <f t="shared" ref="M54:M61" si="6">+(J54-I54)/I54</f>
        <v>1.6835016835016852E-3</v>
      </c>
    </row>
    <row r="55" spans="1:14" s="8" customFormat="1" ht="16.5" customHeight="1">
      <c r="A55" s="10"/>
      <c r="B55" s="230">
        <f t="shared" si="4"/>
        <v>45</v>
      </c>
      <c r="C55" s="231" t="s">
        <v>85</v>
      </c>
      <c r="D55" s="226" t="s">
        <v>24</v>
      </c>
      <c r="E55" s="227">
        <v>42087</v>
      </c>
      <c r="F55" s="222"/>
      <c r="G55" s="223"/>
      <c r="H55" s="145">
        <v>1.173</v>
      </c>
      <c r="I55" s="145">
        <v>1.1479999999999999</v>
      </c>
      <c r="J55" s="145">
        <v>1.153</v>
      </c>
      <c r="K55" s="225"/>
      <c r="M55" s="229">
        <f t="shared" si="6"/>
        <v>4.3554006968642128E-3</v>
      </c>
    </row>
    <row r="56" spans="1:14" s="8" customFormat="1" ht="16.5" customHeight="1">
      <c r="A56" s="10"/>
      <c r="B56" s="230">
        <f t="shared" si="4"/>
        <v>46</v>
      </c>
      <c r="C56" s="220" t="s">
        <v>86</v>
      </c>
      <c r="D56" s="232" t="s">
        <v>24</v>
      </c>
      <c r="E56" s="233">
        <v>42087</v>
      </c>
      <c r="F56" s="222"/>
      <c r="G56" s="234"/>
      <c r="H56" s="228">
        <v>1.167</v>
      </c>
      <c r="I56" s="228">
        <v>1.117</v>
      </c>
      <c r="J56" s="228">
        <v>1.123</v>
      </c>
      <c r="K56" s="225"/>
      <c r="M56" s="229">
        <f t="shared" si="6"/>
        <v>5.371530886302601E-3</v>
      </c>
    </row>
    <row r="57" spans="1:14" s="8" customFormat="1" ht="16.5" customHeight="1">
      <c r="A57" s="10"/>
      <c r="B57" s="230">
        <f t="shared" si="4"/>
        <v>47</v>
      </c>
      <c r="C57" s="220" t="s">
        <v>87</v>
      </c>
      <c r="D57" s="232" t="s">
        <v>20</v>
      </c>
      <c r="E57" s="233">
        <v>42317</v>
      </c>
      <c r="F57" s="235"/>
      <c r="G57" s="236"/>
      <c r="H57" s="237">
        <v>123.892</v>
      </c>
      <c r="I57" s="237">
        <v>119.714</v>
      </c>
      <c r="J57" s="237">
        <v>121.73</v>
      </c>
      <c r="K57" s="225"/>
      <c r="M57" s="229">
        <f t="shared" si="6"/>
        <v>1.6840135656648391E-2</v>
      </c>
    </row>
    <row r="58" spans="1:14" s="8" customFormat="1" ht="16.5" customHeight="1">
      <c r="A58" s="10"/>
      <c r="B58" s="238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5">
        <v>126.408</v>
      </c>
      <c r="I58" s="244">
        <v>128.77199999999999</v>
      </c>
      <c r="J58" s="244">
        <v>129.77000000000001</v>
      </c>
      <c r="K58" s="225"/>
      <c r="M58" s="229">
        <f t="shared" si="6"/>
        <v>7.750132016276977E-3</v>
      </c>
    </row>
    <row r="59" spans="1:14" s="8" customFormat="1" ht="16.5" customHeight="1">
      <c r="A59" s="10"/>
      <c r="B59" s="238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1144.713</v>
      </c>
      <c r="J59" s="48">
        <v>1143.6869999999999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8">
        <f t="shared" si="4"/>
        <v>50</v>
      </c>
      <c r="C60" s="248" t="s">
        <v>91</v>
      </c>
      <c r="D60" s="249" t="s">
        <v>20</v>
      </c>
      <c r="E60" s="245">
        <v>42874</v>
      </c>
      <c r="F60" s="246"/>
      <c r="G60" s="250"/>
      <c r="H60" s="80">
        <v>11.353</v>
      </c>
      <c r="I60" s="251">
        <v>11.484999999999999</v>
      </c>
      <c r="J60" s="251">
        <v>11.763</v>
      </c>
      <c r="K60" s="225"/>
      <c r="M60" s="229">
        <f t="shared" si="6"/>
        <v>2.4205485415759728E-2</v>
      </c>
    </row>
    <row r="61" spans="1:14" s="8" customFormat="1" ht="16.5" customHeight="1" thickBot="1">
      <c r="A61" s="10"/>
      <c r="B61" s="238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10.455</v>
      </c>
      <c r="J61" s="258">
        <v>10.567</v>
      </c>
      <c r="K61" s="259"/>
      <c r="L61" s="260"/>
      <c r="M61" s="261">
        <f t="shared" si="6"/>
        <v>1.0712577714012444E-2</v>
      </c>
      <c r="N61" s="260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2"/>
      <c r="K62" s="225"/>
      <c r="M62" s="229"/>
    </row>
    <row r="63" spans="1:14" s="8" customFormat="1" ht="16.5" customHeight="1" thickTop="1" thickBot="1">
      <c r="A63" s="10"/>
      <c r="B63" s="263">
        <v>52</v>
      </c>
      <c r="C63" s="264" t="s">
        <v>94</v>
      </c>
      <c r="D63" s="265" t="s">
        <v>14</v>
      </c>
      <c r="E63" s="266">
        <v>36626</v>
      </c>
      <c r="F63" s="267"/>
      <c r="G63" s="268"/>
      <c r="H63" s="197">
        <v>102.764</v>
      </c>
      <c r="I63" s="197">
        <v>96.968999999999994</v>
      </c>
      <c r="J63" s="197">
        <v>96.98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9" t="s">
        <v>95</v>
      </c>
      <c r="C64" s="270"/>
      <c r="D64" s="270"/>
      <c r="E64" s="270"/>
      <c r="F64" s="270"/>
      <c r="G64" s="270"/>
      <c r="H64" s="270"/>
      <c r="I64" s="270"/>
      <c r="J64" s="271"/>
      <c r="M64" s="9"/>
    </row>
    <row r="65" spans="1:14" s="8" customFormat="1" ht="14.25" customHeight="1" thickTop="1" thickBot="1">
      <c r="A65" s="10"/>
      <c r="B65" s="273" t="s">
        <v>0</v>
      </c>
      <c r="C65" s="274"/>
      <c r="D65" s="275" t="s">
        <v>1</v>
      </c>
      <c r="E65" s="276" t="s">
        <v>2</v>
      </c>
      <c r="F65" s="277" t="s">
        <v>96</v>
      </c>
      <c r="G65" s="278"/>
      <c r="H65" s="279" t="s">
        <v>3</v>
      </c>
      <c r="I65" s="280" t="s">
        <v>4</v>
      </c>
      <c r="J65" s="281" t="s">
        <v>5</v>
      </c>
    </row>
    <row r="66" spans="1:14" s="8" customFormat="1" ht="13.5" customHeight="1">
      <c r="A66" s="10"/>
      <c r="B66" s="11"/>
      <c r="C66" s="12"/>
      <c r="D66" s="13"/>
      <c r="E66" s="282"/>
      <c r="F66" s="283" t="s">
        <v>97</v>
      </c>
      <c r="G66" s="283" t="s">
        <v>98</v>
      </c>
      <c r="H66" s="284"/>
      <c r="I66" s="285"/>
      <c r="J66" s="286"/>
    </row>
    <row r="67" spans="1:14" s="8" customFormat="1" ht="16.5" customHeight="1" thickBot="1">
      <c r="A67" s="10"/>
      <c r="B67" s="18"/>
      <c r="C67" s="287"/>
      <c r="D67" s="20"/>
      <c r="E67" s="288"/>
      <c r="F67" s="289"/>
      <c r="G67" s="289"/>
      <c r="H67" s="290"/>
      <c r="I67" s="291"/>
      <c r="J67" s="292"/>
    </row>
    <row r="68" spans="1:14" s="8" customFormat="1" ht="12" customHeight="1" thickTop="1" thickBot="1">
      <c r="A68" s="10"/>
      <c r="B68" s="293" t="s">
        <v>99</v>
      </c>
      <c r="C68" s="294"/>
      <c r="D68" s="294"/>
      <c r="E68" s="294"/>
      <c r="F68" s="294"/>
      <c r="G68" s="294"/>
      <c r="H68" s="294"/>
      <c r="I68" s="294"/>
      <c r="J68" s="295"/>
    </row>
    <row r="69" spans="1:14" s="8" customFormat="1" ht="17.25" customHeight="1" thickTop="1" thickBot="1">
      <c r="A69" s="10"/>
      <c r="B69" s="296">
        <v>53</v>
      </c>
      <c r="C69" s="297" t="s">
        <v>100</v>
      </c>
      <c r="D69" s="298" t="s">
        <v>30</v>
      </c>
      <c r="E69" s="299">
        <v>36831</v>
      </c>
      <c r="F69" s="300">
        <v>43606</v>
      </c>
      <c r="G69" s="301">
        <v>5.2</v>
      </c>
      <c r="H69" s="302">
        <v>109.43899999999999</v>
      </c>
      <c r="I69" s="302">
        <v>106.492</v>
      </c>
      <c r="J69" s="302">
        <v>106.559</v>
      </c>
      <c r="K69" s="40"/>
      <c r="L69" s="41"/>
      <c r="M69" s="40"/>
      <c r="N69" s="303"/>
    </row>
    <row r="70" spans="1:14" s="8" customFormat="1" ht="16.5" customHeight="1" thickTop="1" thickBot="1">
      <c r="A70" s="10"/>
      <c r="B70" s="304">
        <f>B69+1</f>
        <v>54</v>
      </c>
      <c r="C70" s="305" t="s">
        <v>101</v>
      </c>
      <c r="D70" s="306" t="s">
        <v>24</v>
      </c>
      <c r="E70" s="299">
        <v>101.60599999999999</v>
      </c>
      <c r="F70" s="307">
        <v>43615</v>
      </c>
      <c r="G70" s="308">
        <v>4.3019999999999996</v>
      </c>
      <c r="H70" s="48">
        <v>103.334</v>
      </c>
      <c r="I70" s="48">
        <v>100.71599999999999</v>
      </c>
      <c r="J70" s="48">
        <v>100.758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04">
        <f t="shared" ref="B71:B90" si="7">B70+1</f>
        <v>55</v>
      </c>
      <c r="C71" s="310" t="s">
        <v>102</v>
      </c>
      <c r="D71" s="306" t="s">
        <v>24</v>
      </c>
      <c r="E71" s="299">
        <v>38847</v>
      </c>
      <c r="F71" s="311">
        <v>43608</v>
      </c>
      <c r="G71" s="308">
        <v>5.0179999999999998</v>
      </c>
      <c r="H71" s="312">
        <v>105.807</v>
      </c>
      <c r="I71" s="312">
        <v>103.14400000000001</v>
      </c>
      <c r="J71" s="312">
        <v>103.197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04">
        <f t="shared" si="7"/>
        <v>56</v>
      </c>
      <c r="C72" s="313" t="s">
        <v>103</v>
      </c>
      <c r="D72" s="306" t="s">
        <v>104</v>
      </c>
      <c r="E72" s="299">
        <v>36831</v>
      </c>
      <c r="F72" s="299">
        <v>43605</v>
      </c>
      <c r="G72" s="308">
        <v>4.8540000000000001</v>
      </c>
      <c r="H72" s="312">
        <v>103.871</v>
      </c>
      <c r="I72" s="312">
        <v>101.363</v>
      </c>
      <c r="J72" s="312">
        <v>101.426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4">
        <f t="shared" si="7"/>
        <v>57</v>
      </c>
      <c r="C73" s="310" t="s">
        <v>105</v>
      </c>
      <c r="D73" s="306" t="s">
        <v>106</v>
      </c>
      <c r="E73" s="299">
        <v>39209</v>
      </c>
      <c r="F73" s="299">
        <v>43566</v>
      </c>
      <c r="G73" s="308">
        <v>5.5049999999999999</v>
      </c>
      <c r="H73" s="312">
        <v>105.483</v>
      </c>
      <c r="I73" s="312">
        <v>102.738</v>
      </c>
      <c r="J73" s="312">
        <v>102.812</v>
      </c>
      <c r="K73" s="40"/>
      <c r="L73" s="41"/>
      <c r="M73" s="40"/>
      <c r="N73" s="182"/>
    </row>
    <row r="74" spans="1:14" s="8" customFormat="1" ht="16.5" customHeight="1" thickTop="1" thickBot="1">
      <c r="A74" s="10"/>
      <c r="B74" s="304">
        <f t="shared" si="7"/>
        <v>58</v>
      </c>
      <c r="C74" s="310" t="s">
        <v>107</v>
      </c>
      <c r="D74" s="155" t="s">
        <v>52</v>
      </c>
      <c r="E74" s="299">
        <v>37865</v>
      </c>
      <c r="F74" s="311">
        <v>43615</v>
      </c>
      <c r="G74" s="308">
        <v>4.5019999999999998</v>
      </c>
      <c r="H74" s="312">
        <v>108.002</v>
      </c>
      <c r="I74" s="312">
        <v>105.554</v>
      </c>
      <c r="J74" s="312">
        <v>105.605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4">
        <f t="shared" si="7"/>
        <v>59</v>
      </c>
      <c r="C75" s="305" t="s">
        <v>108</v>
      </c>
      <c r="D75" s="306" t="s">
        <v>40</v>
      </c>
      <c r="E75" s="299">
        <v>35436</v>
      </c>
      <c r="F75" s="299">
        <v>43585</v>
      </c>
      <c r="G75" s="308">
        <v>5.3650000000000002</v>
      </c>
      <c r="H75" s="312">
        <v>105.907</v>
      </c>
      <c r="I75" s="312">
        <v>102.97199999999999</v>
      </c>
      <c r="J75" s="312">
        <v>103.033</v>
      </c>
      <c r="K75" s="40"/>
      <c r="L75" s="41"/>
      <c r="M75" s="40"/>
      <c r="N75" s="182"/>
    </row>
    <row r="76" spans="1:14" s="8" customFormat="1" ht="16.5" customHeight="1" thickTop="1" thickBot="1">
      <c r="A76" s="10"/>
      <c r="B76" s="304">
        <f t="shared" si="7"/>
        <v>60</v>
      </c>
      <c r="C76" s="305" t="s">
        <v>109</v>
      </c>
      <c r="D76" s="306" t="s">
        <v>12</v>
      </c>
      <c r="E76" s="299">
        <v>35464</v>
      </c>
      <c r="F76" s="299">
        <v>43580</v>
      </c>
      <c r="G76" s="308">
        <v>4.1630000000000003</v>
      </c>
      <c r="H76" s="312">
        <v>102.369</v>
      </c>
      <c r="I76" s="312">
        <v>100.246</v>
      </c>
      <c r="J76" s="312">
        <v>100.30200000000001</v>
      </c>
      <c r="K76" s="40"/>
      <c r="L76" s="41"/>
      <c r="M76" s="40"/>
      <c r="N76" s="182"/>
    </row>
    <row r="77" spans="1:14" s="8" customFormat="1" ht="15" customHeight="1" thickTop="1" thickBot="1">
      <c r="A77" s="10"/>
      <c r="B77" s="304">
        <f t="shared" si="7"/>
        <v>61</v>
      </c>
      <c r="C77" s="305" t="s">
        <v>110</v>
      </c>
      <c r="D77" s="306" t="s">
        <v>34</v>
      </c>
      <c r="E77" s="299">
        <v>37207</v>
      </c>
      <c r="F77" s="299">
        <v>43609</v>
      </c>
      <c r="G77" s="308">
        <v>3.62</v>
      </c>
      <c r="H77" s="312">
        <v>104.04900000000001</v>
      </c>
      <c r="I77" s="312">
        <v>101.72</v>
      </c>
      <c r="J77" s="312">
        <v>101.745</v>
      </c>
      <c r="K77" s="40"/>
      <c r="L77" s="41"/>
      <c r="M77" s="40"/>
      <c r="N77" s="303"/>
    </row>
    <row r="78" spans="1:14" s="8" customFormat="1" ht="16.5" customHeight="1" thickTop="1" thickBot="1">
      <c r="A78" s="10"/>
      <c r="B78" s="304">
        <f t="shared" si="7"/>
        <v>62</v>
      </c>
      <c r="C78" s="305" t="s">
        <v>111</v>
      </c>
      <c r="D78" s="306" t="s">
        <v>112</v>
      </c>
      <c r="E78" s="299">
        <v>37242</v>
      </c>
      <c r="F78" s="299">
        <v>43584</v>
      </c>
      <c r="G78" s="308">
        <v>4.9790000000000001</v>
      </c>
      <c r="H78" s="312">
        <v>105.467</v>
      </c>
      <c r="I78" s="312">
        <v>103.486</v>
      </c>
      <c r="J78" s="312">
        <v>103.547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4">
        <f t="shared" si="7"/>
        <v>63</v>
      </c>
      <c r="C79" s="310" t="s">
        <v>113</v>
      </c>
      <c r="D79" s="306" t="s">
        <v>114</v>
      </c>
      <c r="E79" s="299">
        <v>36075</v>
      </c>
      <c r="F79" s="307">
        <v>43571</v>
      </c>
      <c r="G79" s="308">
        <v>5.4960000000000004</v>
      </c>
      <c r="H79" s="312">
        <v>108.15300000000001</v>
      </c>
      <c r="I79" s="312">
        <v>105.36199999999999</v>
      </c>
      <c r="J79" s="312">
        <v>105.44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4">
        <f t="shared" si="7"/>
        <v>64</v>
      </c>
      <c r="C80" s="310" t="s">
        <v>115</v>
      </c>
      <c r="D80" s="306" t="s">
        <v>20</v>
      </c>
      <c r="E80" s="299">
        <v>37396</v>
      </c>
      <c r="F80" s="311">
        <v>43613</v>
      </c>
      <c r="G80" s="308">
        <v>4.274</v>
      </c>
      <c r="H80" s="312">
        <v>105.732</v>
      </c>
      <c r="I80" s="312">
        <v>103.348</v>
      </c>
      <c r="J80" s="312">
        <v>103.396</v>
      </c>
      <c r="K80" s="32"/>
      <c r="L80" s="315"/>
      <c r="M80" s="32"/>
      <c r="N80" s="316"/>
    </row>
    <row r="81" spans="1:14" ht="16.5" customHeight="1" thickTop="1" thickBot="1">
      <c r="B81" s="304">
        <f t="shared" si="7"/>
        <v>65</v>
      </c>
      <c r="C81" s="310" t="s">
        <v>116</v>
      </c>
      <c r="D81" s="306" t="s">
        <v>55</v>
      </c>
      <c r="E81" s="317">
        <v>40211</v>
      </c>
      <c r="F81" s="311">
        <v>43615</v>
      </c>
      <c r="G81" s="318">
        <v>3.5430000000000001</v>
      </c>
      <c r="H81" s="312">
        <v>104.336</v>
      </c>
      <c r="I81" s="312">
        <v>102.479</v>
      </c>
      <c r="J81" s="312">
        <v>102.523</v>
      </c>
      <c r="K81" s="40"/>
      <c r="L81" s="41"/>
      <c r="M81" s="40"/>
      <c r="N81" s="182"/>
    </row>
    <row r="82" spans="1:14" ht="16.5" customHeight="1" thickTop="1" thickBot="1">
      <c r="B82" s="304">
        <f t="shared" si="7"/>
        <v>66</v>
      </c>
      <c r="C82" s="305" t="s">
        <v>117</v>
      </c>
      <c r="D82" s="319" t="s">
        <v>118</v>
      </c>
      <c r="E82" s="299">
        <v>33910</v>
      </c>
      <c r="F82" s="299">
        <v>43553</v>
      </c>
      <c r="G82" s="308">
        <v>4.5739999999999998</v>
      </c>
      <c r="H82" s="312">
        <v>104.017</v>
      </c>
      <c r="I82" s="312">
        <v>101.68600000000001</v>
      </c>
      <c r="J82" s="312">
        <v>101.748</v>
      </c>
      <c r="K82" s="40"/>
      <c r="L82" s="41"/>
      <c r="M82" s="40"/>
      <c r="N82" s="179"/>
    </row>
    <row r="83" spans="1:14" ht="14.25" customHeight="1" thickTop="1" thickBot="1">
      <c r="B83" s="304">
        <f t="shared" si="7"/>
        <v>67</v>
      </c>
      <c r="C83" s="310" t="s">
        <v>119</v>
      </c>
      <c r="D83" s="320" t="s">
        <v>120</v>
      </c>
      <c r="E83" s="299">
        <v>36815</v>
      </c>
      <c r="F83" s="307">
        <v>43609</v>
      </c>
      <c r="G83" s="308">
        <v>4.4249999999999998</v>
      </c>
      <c r="H83" s="312">
        <v>105.041</v>
      </c>
      <c r="I83" s="312">
        <v>102.518</v>
      </c>
      <c r="J83" s="312">
        <v>102.59399999999999</v>
      </c>
      <c r="K83" s="40"/>
      <c r="L83" s="41"/>
      <c r="M83" s="40"/>
      <c r="N83" s="70"/>
    </row>
    <row r="84" spans="1:14" s="97" customFormat="1" ht="16.5" customHeight="1" thickTop="1" thickBot="1">
      <c r="A84" s="321"/>
      <c r="B84" s="304">
        <f t="shared" si="7"/>
        <v>68</v>
      </c>
      <c r="C84" s="322" t="s">
        <v>121</v>
      </c>
      <c r="D84" s="306" t="s">
        <v>26</v>
      </c>
      <c r="E84" s="323">
        <v>35744</v>
      </c>
      <c r="F84" s="324">
        <v>43612</v>
      </c>
      <c r="G84" s="308">
        <v>5.52</v>
      </c>
      <c r="H84" s="312">
        <v>103.95399999999999</v>
      </c>
      <c r="I84" s="312">
        <v>100.997</v>
      </c>
      <c r="J84" s="312">
        <v>101.05800000000001</v>
      </c>
      <c r="K84" s="40"/>
      <c r="L84" s="41"/>
      <c r="M84" s="40"/>
      <c r="N84" s="179"/>
    </row>
    <row r="85" spans="1:14" ht="16.5" customHeight="1" thickTop="1" thickBot="1">
      <c r="B85" s="304">
        <f t="shared" si="7"/>
        <v>69</v>
      </c>
      <c r="C85" s="325" t="s">
        <v>122</v>
      </c>
      <c r="D85" s="306" t="s">
        <v>26</v>
      </c>
      <c r="E85" s="326">
        <v>40000</v>
      </c>
      <c r="F85" s="311">
        <v>43608</v>
      </c>
      <c r="G85" s="327">
        <v>4.7560000000000002</v>
      </c>
      <c r="H85" s="328">
        <v>104.881</v>
      </c>
      <c r="I85" s="328">
        <v>102.923</v>
      </c>
      <c r="J85" s="328">
        <v>102.931</v>
      </c>
      <c r="K85" s="40"/>
      <c r="L85" s="41"/>
      <c r="M85" s="40"/>
      <c r="N85" s="182"/>
    </row>
    <row r="86" spans="1:14" ht="16.5" customHeight="1" thickTop="1" thickBot="1">
      <c r="B86" s="329">
        <f t="shared" si="7"/>
        <v>70</v>
      </c>
      <c r="C86" s="330" t="s">
        <v>123</v>
      </c>
      <c r="D86" s="298" t="s">
        <v>68</v>
      </c>
      <c r="E86" s="299">
        <v>39604</v>
      </c>
      <c r="F86" s="311">
        <v>43615</v>
      </c>
      <c r="G86" s="301">
        <v>3.847</v>
      </c>
      <c r="H86" s="312">
        <v>106.127</v>
      </c>
      <c r="I86" s="312">
        <v>104.15600000000001</v>
      </c>
      <c r="J86" s="312">
        <v>104.197</v>
      </c>
      <c r="K86" s="40"/>
      <c r="L86" s="41"/>
      <c r="M86" s="40"/>
      <c r="N86" s="182"/>
    </row>
    <row r="87" spans="1:14" ht="16.5" customHeight="1" thickTop="1" thickBot="1">
      <c r="B87" s="329">
        <f t="shared" si="7"/>
        <v>71</v>
      </c>
      <c r="C87" s="331" t="s">
        <v>124</v>
      </c>
      <c r="D87" s="332" t="s">
        <v>16</v>
      </c>
      <c r="E87" s="299">
        <v>35481</v>
      </c>
      <c r="F87" s="299">
        <v>43612</v>
      </c>
      <c r="G87" s="333">
        <v>5.274</v>
      </c>
      <c r="H87" s="312">
        <v>103.956</v>
      </c>
      <c r="I87" s="312">
        <v>101.229</v>
      </c>
      <c r="J87" s="312">
        <v>101.294</v>
      </c>
      <c r="K87" s="40"/>
      <c r="L87" s="41"/>
      <c r="M87" s="40"/>
      <c r="N87" s="70"/>
    </row>
    <row r="88" spans="1:14" ht="16.5" customHeight="1" thickTop="1" thickBot="1">
      <c r="B88" s="329">
        <f t="shared" si="7"/>
        <v>72</v>
      </c>
      <c r="C88" s="334" t="s">
        <v>125</v>
      </c>
      <c r="D88" s="332" t="s">
        <v>36</v>
      </c>
      <c r="E88" s="299">
        <v>39706</v>
      </c>
      <c r="F88" s="311">
        <v>43614</v>
      </c>
      <c r="G88" s="333">
        <v>4.859</v>
      </c>
      <c r="H88" s="312">
        <v>103.658</v>
      </c>
      <c r="I88" s="312">
        <v>100.88200000000001</v>
      </c>
      <c r="J88" s="312">
        <v>100.937</v>
      </c>
      <c r="K88" s="40"/>
      <c r="L88" s="41"/>
      <c r="M88" s="40"/>
      <c r="N88" s="70"/>
    </row>
    <row r="89" spans="1:14" ht="16.5" customHeight="1" thickTop="1" thickBot="1">
      <c r="B89" s="329">
        <f t="shared" si="7"/>
        <v>73</v>
      </c>
      <c r="C89" s="335" t="s">
        <v>126</v>
      </c>
      <c r="D89" s="336" t="s">
        <v>10</v>
      </c>
      <c r="E89" s="299">
        <v>38565</v>
      </c>
      <c r="F89" s="299">
        <v>43616</v>
      </c>
      <c r="G89" s="333">
        <v>3.952</v>
      </c>
      <c r="H89" s="312">
        <v>106.318</v>
      </c>
      <c r="I89" s="312">
        <v>104.232</v>
      </c>
      <c r="J89" s="312">
        <v>104.277</v>
      </c>
      <c r="K89" s="40"/>
      <c r="L89" s="41"/>
      <c r="M89" s="40"/>
      <c r="N89" s="182"/>
    </row>
    <row r="90" spans="1:14" ht="16.5" customHeight="1" thickTop="1" thickBot="1">
      <c r="B90" s="329">
        <f t="shared" si="7"/>
        <v>74</v>
      </c>
      <c r="C90" s="337" t="s">
        <v>127</v>
      </c>
      <c r="D90" s="336" t="s">
        <v>14</v>
      </c>
      <c r="E90" s="338">
        <v>34288</v>
      </c>
      <c r="F90" s="299">
        <v>43593</v>
      </c>
      <c r="G90" s="339">
        <v>4.0140000000000002</v>
      </c>
      <c r="H90" s="197">
        <v>103.125</v>
      </c>
      <c r="I90" s="197">
        <v>100.901</v>
      </c>
      <c r="J90" s="197">
        <v>100.946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3" t="s">
        <v>128</v>
      </c>
      <c r="C91" s="294"/>
      <c r="D91" s="294"/>
      <c r="E91" s="294"/>
      <c r="F91" s="294"/>
      <c r="G91" s="294"/>
      <c r="H91" s="294"/>
      <c r="I91" s="294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41">
        <v>75</v>
      </c>
      <c r="C92" s="342" t="s">
        <v>129</v>
      </c>
      <c r="D92" s="155" t="s">
        <v>52</v>
      </c>
      <c r="E92" s="343">
        <v>39762</v>
      </c>
      <c r="F92" s="344">
        <v>43607</v>
      </c>
      <c r="G92" s="333">
        <v>3.7629999999999999</v>
      </c>
      <c r="H92" s="345">
        <v>104.096</v>
      </c>
      <c r="I92" s="346">
        <v>102.038</v>
      </c>
      <c r="J92" s="346">
        <v>102.083</v>
      </c>
      <c r="L92" s="206"/>
      <c r="M92" s="8"/>
      <c r="N92" s="128"/>
    </row>
    <row r="93" spans="1:14" ht="16.5" customHeight="1" thickTop="1" thickBot="1">
      <c r="B93" s="341">
        <f t="shared" ref="B93:B94" si="8">B92+1</f>
        <v>76</v>
      </c>
      <c r="C93" s="347" t="s">
        <v>130</v>
      </c>
      <c r="D93" s="348" t="s">
        <v>131</v>
      </c>
      <c r="E93" s="349">
        <v>40543</v>
      </c>
      <c r="F93" s="299">
        <v>43609</v>
      </c>
      <c r="G93" s="339">
        <v>5.0279999999999996</v>
      </c>
      <c r="H93" s="350">
        <v>104.66</v>
      </c>
      <c r="I93" s="312">
        <v>102.13800000000001</v>
      </c>
      <c r="J93" s="312">
        <v>102.20099999999999</v>
      </c>
      <c r="K93" s="40"/>
      <c r="L93" s="41"/>
      <c r="M93" s="40"/>
      <c r="N93" s="70"/>
    </row>
    <row r="94" spans="1:14" ht="16.5" customHeight="1" thickTop="1" thickBot="1">
      <c r="B94" s="351">
        <f t="shared" si="8"/>
        <v>77</v>
      </c>
      <c r="C94" s="352" t="s">
        <v>132</v>
      </c>
      <c r="D94" s="353" t="s">
        <v>133</v>
      </c>
      <c r="E94" s="354">
        <v>42024</v>
      </c>
      <c r="F94" s="355">
        <v>43616</v>
      </c>
      <c r="G94" s="356">
        <v>4.4610000000000003</v>
      </c>
      <c r="H94" s="357">
        <v>105.717</v>
      </c>
      <c r="I94" s="358">
        <v>103.497</v>
      </c>
      <c r="J94" s="358">
        <v>103.57</v>
      </c>
      <c r="K94" s="40"/>
      <c r="L94" s="41"/>
      <c r="M94" s="40"/>
      <c r="N94" s="359"/>
    </row>
    <row r="95" spans="1:14" s="8" customFormat="1" ht="16.5" customHeight="1" thickTop="1" thickBot="1">
      <c r="A95" s="10"/>
      <c r="B95" s="360" t="s">
        <v>134</v>
      </c>
      <c r="C95" s="81"/>
      <c r="D95" s="81"/>
      <c r="E95" s="81"/>
      <c r="F95" s="81"/>
      <c r="G95" s="81"/>
      <c r="H95" s="81"/>
      <c r="I95" s="81"/>
      <c r="J95" s="262"/>
      <c r="K95" s="40"/>
      <c r="L95" s="361"/>
      <c r="M95" s="40"/>
      <c r="N95" s="83"/>
    </row>
    <row r="96" spans="1:14" s="8" customFormat="1" ht="16.5" customHeight="1" thickTop="1" thickBot="1">
      <c r="A96" s="10"/>
      <c r="B96" s="362">
        <v>78</v>
      </c>
      <c r="C96" s="363" t="s">
        <v>135</v>
      </c>
      <c r="D96" s="364" t="s">
        <v>131</v>
      </c>
      <c r="E96" s="365">
        <v>43350</v>
      </c>
      <c r="F96" s="366" t="s">
        <v>136</v>
      </c>
      <c r="G96" s="367" t="s">
        <v>136</v>
      </c>
      <c r="H96" s="368">
        <v>101.002</v>
      </c>
      <c r="I96" s="368">
        <v>105.062</v>
      </c>
      <c r="J96" s="368">
        <v>105.24299999999999</v>
      </c>
      <c r="K96" s="40"/>
      <c r="L96" s="41"/>
      <c r="M96" s="40"/>
      <c r="N96" s="359"/>
    </row>
    <row r="97" spans="1:14" s="8" customFormat="1" ht="15" customHeight="1" thickTop="1" thickBot="1">
      <c r="A97" s="369"/>
      <c r="B97" s="370" t="s">
        <v>137</v>
      </c>
      <c r="C97" s="370"/>
      <c r="D97" s="370"/>
      <c r="E97" s="370"/>
      <c r="F97" s="370"/>
      <c r="G97" s="370"/>
      <c r="H97" s="370"/>
      <c r="I97" s="370"/>
      <c r="J97" s="370"/>
      <c r="K97" s="370"/>
      <c r="L97" s="40"/>
      <c r="M97" s="371"/>
      <c r="N97" s="40"/>
    </row>
    <row r="98" spans="1:14" s="8" customFormat="1" ht="16.5" customHeight="1" thickTop="1" thickBot="1">
      <c r="A98" s="10"/>
      <c r="B98" s="372">
        <v>79</v>
      </c>
      <c r="C98" s="373" t="s">
        <v>138</v>
      </c>
      <c r="D98" s="374" t="s">
        <v>30</v>
      </c>
      <c r="E98" s="375">
        <v>34561</v>
      </c>
      <c r="F98" s="376">
        <v>43606</v>
      </c>
      <c r="G98" s="377">
        <v>0.81899999999999995</v>
      </c>
      <c r="H98" s="302">
        <v>60.686</v>
      </c>
      <c r="I98" s="302">
        <v>59.887</v>
      </c>
      <c r="J98" s="302">
        <v>59.594999999999999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8">
        <f>B98+1</f>
        <v>80</v>
      </c>
      <c r="C99" s="334" t="s">
        <v>139</v>
      </c>
      <c r="D99" s="379" t="s">
        <v>104</v>
      </c>
      <c r="E99" s="299">
        <v>34415</v>
      </c>
      <c r="F99" s="299">
        <v>42877</v>
      </c>
      <c r="G99" s="301" t="s">
        <v>140</v>
      </c>
      <c r="H99" s="380" t="s">
        <v>141</v>
      </c>
      <c r="I99" s="380" t="s">
        <v>141</v>
      </c>
      <c r="J99" s="380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4" t="s">
        <v>142</v>
      </c>
      <c r="D100" s="332" t="s">
        <v>104</v>
      </c>
      <c r="E100" s="381">
        <v>34415</v>
      </c>
      <c r="F100" s="299">
        <v>42877</v>
      </c>
      <c r="G100" s="333" t="s">
        <v>143</v>
      </c>
      <c r="H100" s="380" t="s">
        <v>141</v>
      </c>
      <c r="I100" s="380" t="s">
        <v>141</v>
      </c>
      <c r="J100" s="380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4" t="s">
        <v>144</v>
      </c>
      <c r="D101" s="382" t="s">
        <v>40</v>
      </c>
      <c r="E101" s="381">
        <v>105.764</v>
      </c>
      <c r="F101" s="299">
        <v>43585</v>
      </c>
      <c r="G101" s="333">
        <v>1.42</v>
      </c>
      <c r="H101" s="48">
        <v>100.97799999999999</v>
      </c>
      <c r="I101" s="48">
        <v>97.358999999999995</v>
      </c>
      <c r="J101" s="48">
        <v>97.385999999999996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4" t="s">
        <v>145</v>
      </c>
      <c r="D102" s="382" t="s">
        <v>112</v>
      </c>
      <c r="E102" s="381">
        <v>36367</v>
      </c>
      <c r="F102" s="299">
        <v>43584</v>
      </c>
      <c r="G102" s="333">
        <v>0.61199999999999999</v>
      </c>
      <c r="H102" s="48">
        <v>18.577999999999999</v>
      </c>
      <c r="I102" s="48">
        <v>18.352</v>
      </c>
      <c r="J102" s="48">
        <v>18.335000000000001</v>
      </c>
      <c r="K102" s="383"/>
      <c r="L102" s="384"/>
      <c r="M102" s="384"/>
      <c r="N102" s="385"/>
    </row>
    <row r="103" spans="1:14" s="8" customFormat="1" ht="16.5" customHeight="1" thickTop="1" thickBot="1">
      <c r="A103" s="10"/>
      <c r="B103" s="386">
        <f t="shared" si="9"/>
        <v>84</v>
      </c>
      <c r="C103" s="387" t="s">
        <v>146</v>
      </c>
      <c r="D103" s="388" t="s">
        <v>118</v>
      </c>
      <c r="E103" s="389">
        <v>36857</v>
      </c>
      <c r="F103" s="299">
        <v>43553</v>
      </c>
      <c r="G103" s="390">
        <v>9.1170000000000009</v>
      </c>
      <c r="H103" s="48">
        <v>310.92399999999998</v>
      </c>
      <c r="I103" s="48">
        <v>296.59699999999998</v>
      </c>
      <c r="J103" s="48">
        <v>297.31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86">
        <f t="shared" si="9"/>
        <v>85</v>
      </c>
      <c r="C104" s="387" t="s">
        <v>147</v>
      </c>
      <c r="D104" s="391" t="s">
        <v>68</v>
      </c>
      <c r="E104" s="389">
        <v>38777</v>
      </c>
      <c r="F104" s="299">
        <v>43616</v>
      </c>
      <c r="G104" s="390">
        <v>33.006999999999998</v>
      </c>
      <c r="H104" s="145">
        <v>2484.413</v>
      </c>
      <c r="I104" s="145">
        <v>2457.2379999999998</v>
      </c>
      <c r="J104" s="145">
        <v>2463.3409999999999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86">
        <f t="shared" si="9"/>
        <v>86</v>
      </c>
      <c r="C105" s="387" t="s">
        <v>148</v>
      </c>
      <c r="D105" s="391" t="s">
        <v>16</v>
      </c>
      <c r="E105" s="389">
        <v>34423</v>
      </c>
      <c r="F105" s="299">
        <v>43602</v>
      </c>
      <c r="G105" s="390">
        <v>2.9729999999999999</v>
      </c>
      <c r="H105" s="48">
        <v>77.578000000000003</v>
      </c>
      <c r="I105" s="48">
        <v>72.997</v>
      </c>
      <c r="J105" s="48">
        <v>73.070999999999998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6">
        <f t="shared" si="9"/>
        <v>87</v>
      </c>
      <c r="C106" s="387" t="s">
        <v>149</v>
      </c>
      <c r="D106" s="391" t="s">
        <v>16</v>
      </c>
      <c r="E106" s="389">
        <v>34731</v>
      </c>
      <c r="F106" s="392">
        <v>43601</v>
      </c>
      <c r="G106" s="390">
        <v>2.6179999999999999</v>
      </c>
      <c r="H106" s="48">
        <v>58.052999999999997</v>
      </c>
      <c r="I106" s="48">
        <v>56.002000000000002</v>
      </c>
      <c r="J106" s="48">
        <v>56.04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93">
        <f t="shared" si="9"/>
        <v>88</v>
      </c>
      <c r="C107" s="394" t="s">
        <v>150</v>
      </c>
      <c r="D107" s="395" t="s">
        <v>14</v>
      </c>
      <c r="E107" s="396">
        <v>36297</v>
      </c>
      <c r="F107" s="397">
        <v>43593</v>
      </c>
      <c r="G107" s="398">
        <v>0.73699999999999999</v>
      </c>
      <c r="H107" s="197">
        <v>117.754</v>
      </c>
      <c r="I107" s="197">
        <v>115.54</v>
      </c>
      <c r="J107" s="197">
        <v>115.48</v>
      </c>
      <c r="K107" s="399"/>
      <c r="L107" s="399"/>
      <c r="M107" s="41"/>
      <c r="N107" s="399"/>
    </row>
    <row r="108" spans="1:14" s="8" customFormat="1" ht="18" customHeight="1" thickTop="1" thickBot="1">
      <c r="A108" s="10"/>
      <c r="B108" s="360" t="s">
        <v>151</v>
      </c>
      <c r="C108" s="81"/>
      <c r="D108" s="81"/>
      <c r="E108" s="81"/>
      <c r="F108" s="81"/>
      <c r="G108" s="81"/>
      <c r="H108" s="81"/>
      <c r="I108" s="81"/>
      <c r="J108" s="262"/>
      <c r="M108" s="198"/>
    </row>
    <row r="109" spans="1:14" s="8" customFormat="1" ht="16.5" customHeight="1" thickTop="1" thickBot="1">
      <c r="A109" s="10"/>
      <c r="B109" s="400">
        <v>89</v>
      </c>
      <c r="C109" s="401" t="s">
        <v>152</v>
      </c>
      <c r="D109" s="298" t="s">
        <v>30</v>
      </c>
      <c r="E109" s="299">
        <v>39084</v>
      </c>
      <c r="F109" s="299">
        <v>43228</v>
      </c>
      <c r="G109" s="301">
        <v>0.22800000000000001</v>
      </c>
      <c r="H109" s="380" t="s">
        <v>141</v>
      </c>
      <c r="I109" s="380" t="s">
        <v>141</v>
      </c>
      <c r="J109" s="38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402">
        <f>B109+1</f>
        <v>90</v>
      </c>
      <c r="C110" s="403" t="s">
        <v>153</v>
      </c>
      <c r="D110" s="391" t="s">
        <v>30</v>
      </c>
      <c r="E110" s="389">
        <v>1867429</v>
      </c>
      <c r="F110" s="299">
        <v>43613</v>
      </c>
      <c r="G110" s="390">
        <v>0.255</v>
      </c>
      <c r="H110" s="48">
        <v>11.641</v>
      </c>
      <c r="I110" s="48">
        <v>11.382999999999999</v>
      </c>
      <c r="J110" s="48">
        <v>11.359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402">
        <f t="shared" ref="B111:B125" si="10">B110+1</f>
        <v>91</v>
      </c>
      <c r="C111" s="403" t="s">
        <v>154</v>
      </c>
      <c r="D111" s="391" t="s">
        <v>30</v>
      </c>
      <c r="E111" s="389">
        <v>735</v>
      </c>
      <c r="F111" s="299">
        <v>43228</v>
      </c>
      <c r="G111" s="390">
        <v>1.4E-2</v>
      </c>
      <c r="H111" s="380" t="s">
        <v>141</v>
      </c>
      <c r="I111" s="380" t="s">
        <v>141</v>
      </c>
      <c r="J111" s="38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404"/>
      <c r="B112" s="402">
        <f t="shared" si="10"/>
        <v>92</v>
      </c>
      <c r="C112" s="403" t="s">
        <v>155</v>
      </c>
      <c r="D112" s="391" t="s">
        <v>30</v>
      </c>
      <c r="E112" s="389">
        <v>39084</v>
      </c>
      <c r="F112" s="299">
        <v>43613</v>
      </c>
      <c r="G112" s="390">
        <v>0.35299999999999998</v>
      </c>
      <c r="H112" s="48">
        <v>14.496</v>
      </c>
      <c r="I112" s="48">
        <v>14.196999999999999</v>
      </c>
      <c r="J112" s="48">
        <v>14.11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402">
        <f t="shared" si="10"/>
        <v>93</v>
      </c>
      <c r="C113" s="405" t="s">
        <v>156</v>
      </c>
      <c r="D113" s="388" t="s">
        <v>104</v>
      </c>
      <c r="E113" s="389">
        <v>39994</v>
      </c>
      <c r="F113" s="299">
        <v>43605</v>
      </c>
      <c r="G113" s="390">
        <v>0.29699999999999999</v>
      </c>
      <c r="H113" s="48">
        <v>16.364999999999998</v>
      </c>
      <c r="I113" s="48">
        <v>16.581</v>
      </c>
      <c r="J113" s="48">
        <v>16.609000000000002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402">
        <f t="shared" si="10"/>
        <v>94</v>
      </c>
      <c r="C114" s="405" t="s">
        <v>157</v>
      </c>
      <c r="D114" s="391" t="s">
        <v>104</v>
      </c>
      <c r="E114" s="389">
        <v>40848</v>
      </c>
      <c r="F114" s="299">
        <v>43605</v>
      </c>
      <c r="G114" s="390">
        <v>0.153</v>
      </c>
      <c r="H114" s="48">
        <v>14.055</v>
      </c>
      <c r="I114" s="48">
        <v>14.268000000000001</v>
      </c>
      <c r="J114" s="48">
        <v>14.273999999999999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402">
        <f t="shared" si="10"/>
        <v>95</v>
      </c>
      <c r="C115" s="406" t="s">
        <v>158</v>
      </c>
      <c r="D115" s="388" t="s">
        <v>40</v>
      </c>
      <c r="E115" s="389">
        <v>39175</v>
      </c>
      <c r="F115" s="299">
        <v>43615</v>
      </c>
      <c r="G115" s="390">
        <v>4.83</v>
      </c>
      <c r="H115" s="48">
        <v>158.18899999999999</v>
      </c>
      <c r="I115" s="121">
        <v>152.00800000000001</v>
      </c>
      <c r="J115" s="121">
        <v>152.22499999999999</v>
      </c>
      <c r="K115" s="40"/>
      <c r="L115" s="407"/>
      <c r="M115" s="40"/>
      <c r="N115" s="101"/>
    </row>
    <row r="116" spans="1:14" s="97" customFormat="1" ht="16.5" customHeight="1" thickTop="1" thickBot="1">
      <c r="B116" s="402">
        <f t="shared" si="10"/>
        <v>96</v>
      </c>
      <c r="C116" s="408" t="s">
        <v>159</v>
      </c>
      <c r="D116" s="409" t="s">
        <v>34</v>
      </c>
      <c r="E116" s="389">
        <v>40708</v>
      </c>
      <c r="F116" s="299">
        <v>43616</v>
      </c>
      <c r="G116" s="410">
        <v>7.0000000000000007E-2</v>
      </c>
      <c r="H116" s="145">
        <v>8.8710000000000004</v>
      </c>
      <c r="I116" s="145">
        <v>8.7059999999999995</v>
      </c>
      <c r="J116" s="145">
        <v>8.7409999999999997</v>
      </c>
      <c r="K116" s="40"/>
      <c r="L116" s="41"/>
      <c r="M116" s="40"/>
      <c r="N116" s="101"/>
    </row>
    <row r="117" spans="1:14" ht="16.5" customHeight="1" thickTop="1" thickBot="1">
      <c r="B117" s="402">
        <f t="shared" si="10"/>
        <v>97</v>
      </c>
      <c r="C117" s="411" t="s">
        <v>160</v>
      </c>
      <c r="D117" s="298" t="s">
        <v>16</v>
      </c>
      <c r="E117" s="389">
        <v>39699</v>
      </c>
      <c r="F117" s="299">
        <v>43613</v>
      </c>
      <c r="G117" s="410">
        <v>4.7640000000000002</v>
      </c>
      <c r="H117" s="48">
        <v>125.596</v>
      </c>
      <c r="I117" s="48">
        <v>111.44</v>
      </c>
      <c r="J117" s="48">
        <v>111.434</v>
      </c>
      <c r="K117" s="40"/>
      <c r="L117" s="41"/>
      <c r="M117" s="40"/>
      <c r="N117" s="101"/>
    </row>
    <row r="118" spans="1:14" ht="16.5" customHeight="1" thickTop="1" thickBot="1">
      <c r="B118" s="402">
        <f t="shared" si="10"/>
        <v>98</v>
      </c>
      <c r="C118" s="405" t="s">
        <v>161</v>
      </c>
      <c r="D118" s="391" t="s">
        <v>36</v>
      </c>
      <c r="E118" s="389">
        <v>40725</v>
      </c>
      <c r="F118" s="412">
        <v>43579</v>
      </c>
      <c r="G118" s="413">
        <v>0.42799999999999999</v>
      </c>
      <c r="H118" s="48">
        <v>86.052000000000007</v>
      </c>
      <c r="I118" s="48">
        <v>80.960999999999999</v>
      </c>
      <c r="J118" s="48">
        <v>81.376999999999995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402">
        <f t="shared" si="10"/>
        <v>99</v>
      </c>
      <c r="C119" s="405" t="s">
        <v>162</v>
      </c>
      <c r="D119" s="391" t="s">
        <v>36</v>
      </c>
      <c r="E119" s="414">
        <v>40725</v>
      </c>
      <c r="F119" s="412">
        <v>43250</v>
      </c>
      <c r="G119" s="415">
        <v>0.59899999999999998</v>
      </c>
      <c r="H119" s="145">
        <v>87.477000000000004</v>
      </c>
      <c r="I119" s="145">
        <v>82.900999999999996</v>
      </c>
      <c r="J119" s="145">
        <v>83.352999999999994</v>
      </c>
      <c r="K119" s="40"/>
      <c r="L119" s="40"/>
      <c r="M119" s="41"/>
      <c r="N119" s="40"/>
    </row>
    <row r="120" spans="1:14" s="97" customFormat="1" ht="16.5" customHeight="1" thickTop="1">
      <c r="B120" s="402">
        <f t="shared" si="10"/>
        <v>100</v>
      </c>
      <c r="C120" s="416" t="s">
        <v>163</v>
      </c>
      <c r="D120" s="417" t="s">
        <v>38</v>
      </c>
      <c r="E120" s="418">
        <v>40910</v>
      </c>
      <c r="F120" s="299">
        <v>43613</v>
      </c>
      <c r="G120" s="419">
        <v>3.7170000000000001</v>
      </c>
      <c r="H120" s="145">
        <v>100.297</v>
      </c>
      <c r="I120" s="145">
        <v>96.751999999999995</v>
      </c>
      <c r="J120" s="145">
        <v>96.971000000000004</v>
      </c>
      <c r="K120" s="420"/>
      <c r="L120" s="421"/>
      <c r="M120" s="420"/>
      <c r="N120" s="422"/>
    </row>
    <row r="121" spans="1:14" ht="16.5" customHeight="1">
      <c r="B121" s="402">
        <f t="shared" si="10"/>
        <v>101</v>
      </c>
      <c r="C121" s="423" t="s">
        <v>164</v>
      </c>
      <c r="D121" s="424" t="s">
        <v>14</v>
      </c>
      <c r="E121" s="412">
        <v>41904</v>
      </c>
      <c r="F121" s="425">
        <v>43571</v>
      </c>
      <c r="G121" s="419">
        <v>0.72199999999999998</v>
      </c>
      <c r="H121" s="48">
        <v>108.902</v>
      </c>
      <c r="I121" s="48">
        <v>101.42100000000001</v>
      </c>
      <c r="J121" s="48">
        <v>101.291</v>
      </c>
      <c r="K121" s="426"/>
      <c r="L121" s="427"/>
      <c r="M121" s="426"/>
      <c r="N121" s="428"/>
    </row>
    <row r="122" spans="1:14" ht="16.5" customHeight="1">
      <c r="B122" s="402">
        <f t="shared" si="10"/>
        <v>102</v>
      </c>
      <c r="C122" s="429" t="s">
        <v>165</v>
      </c>
      <c r="D122" s="320" t="s">
        <v>16</v>
      </c>
      <c r="E122" s="430">
        <v>42388</v>
      </c>
      <c r="F122" s="412">
        <v>43614</v>
      </c>
      <c r="G122" s="301">
        <v>1.1779999999999999</v>
      </c>
      <c r="H122" s="48">
        <v>97.713999999999999</v>
      </c>
      <c r="I122" s="48">
        <v>93.191999999999993</v>
      </c>
      <c r="J122" s="48">
        <v>93.099000000000004</v>
      </c>
      <c r="K122" s="426"/>
      <c r="L122" s="427"/>
      <c r="M122" s="426"/>
      <c r="N122" s="428"/>
    </row>
    <row r="123" spans="1:14" ht="16.5" customHeight="1">
      <c r="B123" s="402">
        <f t="shared" si="10"/>
        <v>103</v>
      </c>
      <c r="C123" s="429" t="s">
        <v>166</v>
      </c>
      <c r="D123" s="320" t="s">
        <v>34</v>
      </c>
      <c r="E123" s="430">
        <v>42741</v>
      </c>
      <c r="F123" s="431" t="s">
        <v>136</v>
      </c>
      <c r="G123" s="432" t="s">
        <v>136</v>
      </c>
      <c r="H123" s="48">
        <v>10.234</v>
      </c>
      <c r="I123" s="48">
        <v>10.316000000000001</v>
      </c>
      <c r="J123" s="48">
        <v>10.337</v>
      </c>
      <c r="K123" s="433"/>
      <c r="L123" s="427"/>
      <c r="M123" s="433"/>
      <c r="N123" s="428"/>
    </row>
    <row r="124" spans="1:14" ht="16.5" customHeight="1">
      <c r="B124" s="434">
        <f t="shared" si="10"/>
        <v>104</v>
      </c>
      <c r="C124" s="435" t="s">
        <v>167</v>
      </c>
      <c r="D124" s="436" t="s">
        <v>26</v>
      </c>
      <c r="E124" s="437">
        <v>43087</v>
      </c>
      <c r="F124" s="438">
        <v>43570</v>
      </c>
      <c r="G124" s="439">
        <v>1.3560000000000001</v>
      </c>
      <c r="H124" s="145">
        <v>100.04900000000001</v>
      </c>
      <c r="I124" s="145">
        <v>97.855000000000004</v>
      </c>
      <c r="J124" s="145">
        <v>97.747</v>
      </c>
      <c r="K124" s="440"/>
      <c r="L124" s="441"/>
      <c r="M124" s="440"/>
      <c r="N124" s="442"/>
    </row>
    <row r="125" spans="1:14" ht="16.5" customHeight="1" thickBot="1">
      <c r="B125" s="443">
        <f t="shared" si="10"/>
        <v>105</v>
      </c>
      <c r="C125" s="444" t="s">
        <v>168</v>
      </c>
      <c r="D125" s="445" t="s">
        <v>12</v>
      </c>
      <c r="E125" s="397">
        <v>39097</v>
      </c>
      <c r="F125" s="446">
        <v>43584</v>
      </c>
      <c r="G125" s="447">
        <v>2.7309999999999999</v>
      </c>
      <c r="H125" s="197">
        <v>162.32400000000001</v>
      </c>
      <c r="I125" s="197">
        <v>158.923</v>
      </c>
      <c r="J125" s="197">
        <v>158.88499999999999</v>
      </c>
      <c r="K125" s="448"/>
      <c r="L125" s="449"/>
      <c r="M125" s="450"/>
      <c r="N125" s="449"/>
    </row>
    <row r="126" spans="1:14" ht="13.5" customHeight="1" thickTop="1" thickBot="1">
      <c r="B126" s="360" t="s">
        <v>169</v>
      </c>
      <c r="C126" s="81"/>
      <c r="D126" s="81"/>
      <c r="E126" s="81"/>
      <c r="F126" s="81"/>
      <c r="G126" s="81"/>
      <c r="H126" s="81"/>
      <c r="I126" s="81"/>
      <c r="J126" s="262"/>
      <c r="M126" s="198"/>
    </row>
    <row r="127" spans="1:14" ht="16.5" customHeight="1" thickTop="1" thickBot="1">
      <c r="B127" s="451">
        <v>106</v>
      </c>
      <c r="C127" s="452" t="s">
        <v>170</v>
      </c>
      <c r="D127" s="391" t="s">
        <v>24</v>
      </c>
      <c r="E127" s="389">
        <v>40630</v>
      </c>
      <c r="F127" s="412">
        <v>43616</v>
      </c>
      <c r="G127" s="439">
        <v>0.96299999999999997</v>
      </c>
      <c r="H127" s="453">
        <v>111.307</v>
      </c>
      <c r="I127" s="454">
        <v>106.587</v>
      </c>
      <c r="J127" s="454">
        <v>108.185</v>
      </c>
      <c r="K127" s="225" t="s">
        <v>83</v>
      </c>
      <c r="M127" s="206">
        <f>+(J127-I127)/I127</f>
        <v>1.4992447484214763E-2</v>
      </c>
    </row>
    <row r="128" spans="1:14" s="8" customFormat="1" ht="16.5" customHeight="1" thickTop="1" thickBot="1">
      <c r="A128" s="10"/>
      <c r="B128" s="451">
        <f>B127+1</f>
        <v>107</v>
      </c>
      <c r="C128" s="455" t="s">
        <v>171</v>
      </c>
      <c r="D128" s="456" t="s">
        <v>172</v>
      </c>
      <c r="E128" s="457">
        <v>40543</v>
      </c>
      <c r="F128" s="458">
        <v>43609</v>
      </c>
      <c r="G128" s="459">
        <v>2.6259999999999999</v>
      </c>
      <c r="H128" s="145">
        <v>112.31699999999999</v>
      </c>
      <c r="I128" s="145">
        <v>110.52500000000001</v>
      </c>
      <c r="J128" s="145">
        <v>110.68</v>
      </c>
      <c r="K128" s="205" t="s">
        <v>72</v>
      </c>
      <c r="M128" s="206" t="e">
        <f>+(#REF!-I128)/I128</f>
        <v>#REF!</v>
      </c>
    </row>
    <row r="129" spans="1:14" s="8" customFormat="1" ht="16.5" customHeight="1" thickTop="1" thickBot="1">
      <c r="A129" s="10"/>
      <c r="B129" s="451">
        <f t="shared" ref="B129:B142" si="11">B128+1</f>
        <v>108</v>
      </c>
      <c r="C129" s="405" t="s">
        <v>173</v>
      </c>
      <c r="D129" s="460" t="s">
        <v>172</v>
      </c>
      <c r="E129" s="414">
        <v>40543</v>
      </c>
      <c r="F129" s="458">
        <v>43245</v>
      </c>
      <c r="G129" s="461">
        <v>0.83299999999999996</v>
      </c>
      <c r="H129" s="145">
        <v>120.15600000000001</v>
      </c>
      <c r="I129" s="145">
        <v>118.846</v>
      </c>
      <c r="J129" s="145">
        <v>119.491</v>
      </c>
      <c r="K129" s="205" t="s">
        <v>72</v>
      </c>
      <c r="M129" s="206">
        <f t="shared" ref="M129:M134" si="12">+(J129-I129)/I129</f>
        <v>5.4271914915099877E-3</v>
      </c>
    </row>
    <row r="130" spans="1:14" s="8" customFormat="1" ht="16.5" customHeight="1" thickTop="1" thickBot="1">
      <c r="A130" s="10"/>
      <c r="B130" s="451">
        <f t="shared" si="11"/>
        <v>109</v>
      </c>
      <c r="C130" s="462" t="s">
        <v>174</v>
      </c>
      <c r="D130" s="391" t="s">
        <v>20</v>
      </c>
      <c r="E130" s="414">
        <v>38671</v>
      </c>
      <c r="F130" s="458">
        <v>43605</v>
      </c>
      <c r="G130" s="459">
        <v>5.0839999999999996</v>
      </c>
      <c r="H130" s="463">
        <v>206.41</v>
      </c>
      <c r="I130" s="463">
        <v>195.17500000000001</v>
      </c>
      <c r="J130" s="463">
        <v>197.28</v>
      </c>
      <c r="K130" s="210" t="s">
        <v>74</v>
      </c>
      <c r="M130" s="206">
        <f t="shared" si="12"/>
        <v>1.0785192775714049E-2</v>
      </c>
    </row>
    <row r="131" spans="1:14" s="8" customFormat="1" ht="16.5" customHeight="1" thickTop="1" thickBot="1">
      <c r="A131" s="10"/>
      <c r="B131" s="451">
        <f t="shared" si="11"/>
        <v>110</v>
      </c>
      <c r="C131" s="462" t="s">
        <v>175</v>
      </c>
      <c r="D131" s="391" t="s">
        <v>20</v>
      </c>
      <c r="E131" s="414">
        <v>38671</v>
      </c>
      <c r="F131" s="458">
        <v>43605</v>
      </c>
      <c r="G131" s="419">
        <v>5.4729999999999999</v>
      </c>
      <c r="H131" s="145">
        <v>187.875</v>
      </c>
      <c r="I131" s="464">
        <v>180.11500000000001</v>
      </c>
      <c r="J131" s="464">
        <v>181.274</v>
      </c>
      <c r="K131" s="101" t="s">
        <v>74</v>
      </c>
      <c r="L131" s="40"/>
      <c r="M131" s="41">
        <f t="shared" si="12"/>
        <v>6.4347777808621814E-3</v>
      </c>
      <c r="N131" s="40"/>
    </row>
    <row r="132" spans="1:14" s="8" customFormat="1" ht="16.5" customHeight="1" thickTop="1" thickBot="1">
      <c r="A132" s="10"/>
      <c r="B132" s="451">
        <f t="shared" si="11"/>
        <v>111</v>
      </c>
      <c r="C132" s="403" t="s">
        <v>176</v>
      </c>
      <c r="D132" s="391" t="s">
        <v>20</v>
      </c>
      <c r="E132" s="414">
        <v>38671</v>
      </c>
      <c r="F132" s="458">
        <v>43605</v>
      </c>
      <c r="G132" s="419">
        <v>6.4169999999999998</v>
      </c>
      <c r="H132" s="145">
        <v>163.505</v>
      </c>
      <c r="I132" s="464">
        <v>156.059</v>
      </c>
      <c r="J132" s="464">
        <v>157.08799999999999</v>
      </c>
      <c r="K132" s="101" t="s">
        <v>74</v>
      </c>
      <c r="L132" s="40"/>
      <c r="M132" s="41">
        <f t="shared" si="12"/>
        <v>6.5936600900941078E-3</v>
      </c>
      <c r="N132" s="40"/>
    </row>
    <row r="133" spans="1:14" s="8" customFormat="1" ht="16.5" customHeight="1" thickTop="1" thickBot="1">
      <c r="A133" s="10"/>
      <c r="B133" s="451">
        <f t="shared" si="11"/>
        <v>112</v>
      </c>
      <c r="C133" s="405" t="s">
        <v>177</v>
      </c>
      <c r="D133" s="391" t="s">
        <v>20</v>
      </c>
      <c r="E133" s="414">
        <v>40014</v>
      </c>
      <c r="F133" s="465" t="s">
        <v>178</v>
      </c>
      <c r="G133" s="415" t="s">
        <v>178</v>
      </c>
      <c r="H133" s="145">
        <v>24.302</v>
      </c>
      <c r="I133" s="464">
        <v>23.36</v>
      </c>
      <c r="J133" s="464">
        <v>23.939</v>
      </c>
      <c r="K133" s="210" t="s">
        <v>74</v>
      </c>
      <c r="M133" s="206">
        <f t="shared" si="12"/>
        <v>2.4785958904109617E-2</v>
      </c>
    </row>
    <row r="134" spans="1:14" s="8" customFormat="1" ht="16.5" customHeight="1" thickTop="1" thickBot="1">
      <c r="A134" s="10"/>
      <c r="B134" s="451">
        <f t="shared" si="11"/>
        <v>113</v>
      </c>
      <c r="C134" s="405" t="s">
        <v>179</v>
      </c>
      <c r="D134" s="391" t="s">
        <v>20</v>
      </c>
      <c r="E134" s="414">
        <v>40455</v>
      </c>
      <c r="F134" s="425" t="s">
        <v>178</v>
      </c>
      <c r="G134" s="415" t="s">
        <v>178</v>
      </c>
      <c r="H134" s="145">
        <v>145.46299999999999</v>
      </c>
      <c r="I134" s="464">
        <v>145.345</v>
      </c>
      <c r="J134" s="464">
        <v>146.959</v>
      </c>
      <c r="K134" s="210" t="s">
        <v>74</v>
      </c>
      <c r="M134" s="206">
        <f t="shared" si="12"/>
        <v>1.1104613161787501E-2</v>
      </c>
    </row>
    <row r="135" spans="1:14" s="8" customFormat="1" ht="16.5" customHeight="1" thickTop="1" thickBot="1">
      <c r="A135" s="10"/>
      <c r="B135" s="451">
        <f t="shared" si="11"/>
        <v>114</v>
      </c>
      <c r="C135" s="405" t="s">
        <v>180</v>
      </c>
      <c r="D135" s="391" t="s">
        <v>181</v>
      </c>
      <c r="E135" s="414">
        <v>40240</v>
      </c>
      <c r="F135" s="412">
        <v>43600</v>
      </c>
      <c r="G135" s="415">
        <v>1.7370000000000001</v>
      </c>
      <c r="H135" s="145">
        <v>128.46</v>
      </c>
      <c r="I135" s="464">
        <v>138.04900000000001</v>
      </c>
      <c r="J135" s="464">
        <v>139.833</v>
      </c>
      <c r="K135" s="225" t="s">
        <v>83</v>
      </c>
      <c r="M135" s="206" t="e">
        <f>+(I135-#REF!)/#REF!</f>
        <v>#REF!</v>
      </c>
    </row>
    <row r="136" spans="1:14" s="8" customFormat="1" ht="16.5" customHeight="1" thickTop="1" thickBot="1">
      <c r="A136" s="10"/>
      <c r="B136" s="451">
        <f t="shared" si="11"/>
        <v>115</v>
      </c>
      <c r="C136" s="416" t="s">
        <v>182</v>
      </c>
      <c r="D136" s="417" t="s">
        <v>38</v>
      </c>
      <c r="E136" s="466">
        <v>40147</v>
      </c>
      <c r="F136" s="425">
        <v>43613</v>
      </c>
      <c r="G136" s="419">
        <v>80.346000000000004</v>
      </c>
      <c r="H136" s="145">
        <v>9549.0889999999999</v>
      </c>
      <c r="I136" s="464">
        <v>9162.3179999999993</v>
      </c>
      <c r="J136" s="464">
        <v>9115.83</v>
      </c>
      <c r="K136" s="467" t="s">
        <v>74</v>
      </c>
      <c r="L136" s="468"/>
      <c r="M136" s="469">
        <f t="shared" ref="M136:M140" si="13">+(J136-I136)/I136</f>
        <v>-5.0738252044951263E-3</v>
      </c>
      <c r="N136" s="468"/>
    </row>
    <row r="137" spans="1:14" s="8" customFormat="1" ht="16.5" customHeight="1" thickTop="1">
      <c r="A137" s="10"/>
      <c r="B137" s="451">
        <f t="shared" si="11"/>
        <v>116</v>
      </c>
      <c r="C137" s="470" t="s">
        <v>183</v>
      </c>
      <c r="D137" s="471" t="s">
        <v>68</v>
      </c>
      <c r="E137" s="472">
        <v>42170</v>
      </c>
      <c r="F137" s="458">
        <v>43601</v>
      </c>
      <c r="G137" s="473">
        <v>13.765000000000001</v>
      </c>
      <c r="H137" s="145">
        <v>1047.4490000000001</v>
      </c>
      <c r="I137" s="145">
        <v>1054.5640000000001</v>
      </c>
      <c r="J137" s="145">
        <v>1070.4000000000001</v>
      </c>
      <c r="K137" s="210"/>
      <c r="M137" s="229">
        <f t="shared" si="13"/>
        <v>1.501663246611871E-2</v>
      </c>
    </row>
    <row r="138" spans="1:14" s="8" customFormat="1" ht="16.5" customHeight="1">
      <c r="A138" s="10"/>
      <c r="B138" s="451">
        <f t="shared" si="11"/>
        <v>117</v>
      </c>
      <c r="C138" s="474" t="s">
        <v>184</v>
      </c>
      <c r="D138" s="471" t="s">
        <v>10</v>
      </c>
      <c r="E138" s="418">
        <v>42352</v>
      </c>
      <c r="F138" s="458">
        <v>43616</v>
      </c>
      <c r="G138" s="473">
        <v>101.82299999999999</v>
      </c>
      <c r="H138" s="145">
        <v>5956.6819999999998</v>
      </c>
      <c r="I138" s="145">
        <v>5964.14</v>
      </c>
      <c r="J138" s="145">
        <v>5946.223</v>
      </c>
      <c r="K138" s="210"/>
      <c r="M138" s="229">
        <f t="shared" si="13"/>
        <v>-3.0041212982928585E-3</v>
      </c>
    </row>
    <row r="139" spans="1:14" s="8" customFormat="1" ht="16.5" customHeight="1">
      <c r="A139" s="10"/>
      <c r="B139" s="451">
        <f t="shared" si="11"/>
        <v>118</v>
      </c>
      <c r="C139" s="475" t="s">
        <v>185</v>
      </c>
      <c r="D139" s="476" t="s">
        <v>34</v>
      </c>
      <c r="E139" s="477">
        <v>42580</v>
      </c>
      <c r="F139" s="458">
        <v>43616</v>
      </c>
      <c r="G139" s="478">
        <v>110.30500000000001</v>
      </c>
      <c r="H139" s="145">
        <v>5259.8339999999998</v>
      </c>
      <c r="I139" s="479">
        <v>5254.1239999999998</v>
      </c>
      <c r="J139" s="479">
        <v>5214.6980000000003</v>
      </c>
      <c r="K139" s="480"/>
      <c r="L139" s="481"/>
      <c r="M139" s="482">
        <f t="shared" si="13"/>
        <v>-7.5038198565544854E-3</v>
      </c>
      <c r="N139" s="481"/>
    </row>
    <row r="140" spans="1:14" s="8" customFormat="1" ht="16.5" customHeight="1">
      <c r="A140" s="10"/>
      <c r="B140" s="451">
        <f t="shared" si="11"/>
        <v>119</v>
      </c>
      <c r="C140" s="483" t="s">
        <v>186</v>
      </c>
      <c r="D140" s="484" t="s">
        <v>24</v>
      </c>
      <c r="E140" s="485">
        <v>42920</v>
      </c>
      <c r="F140" s="486">
        <v>43614</v>
      </c>
      <c r="G140" s="439">
        <v>1.883</v>
      </c>
      <c r="H140" s="145">
        <v>91.894000000000005</v>
      </c>
      <c r="I140" s="479">
        <v>91.673000000000002</v>
      </c>
      <c r="J140" s="479">
        <v>90.251999999999995</v>
      </c>
      <c r="K140" s="487"/>
      <c r="L140" s="488"/>
      <c r="M140" s="489">
        <f t="shared" si="13"/>
        <v>-1.5500747221101159E-2</v>
      </c>
      <c r="N140" s="488"/>
    </row>
    <row r="141" spans="1:14" s="8" customFormat="1" ht="16.5" customHeight="1">
      <c r="A141" s="10"/>
      <c r="B141" s="451">
        <f t="shared" si="11"/>
        <v>120</v>
      </c>
      <c r="C141" s="483" t="s">
        <v>187</v>
      </c>
      <c r="D141" s="471" t="s">
        <v>10</v>
      </c>
      <c r="E141" s="490">
        <v>43416</v>
      </c>
      <c r="F141" s="486" t="s">
        <v>136</v>
      </c>
      <c r="G141" s="439" t="s">
        <v>136</v>
      </c>
      <c r="H141" s="139">
        <v>5000</v>
      </c>
      <c r="I141" s="491">
        <v>5055.4229999999998</v>
      </c>
      <c r="J141" s="491">
        <v>5089.37</v>
      </c>
      <c r="K141" s="480"/>
      <c r="L141" s="481"/>
      <c r="M141" s="482">
        <f>+(J141-I141)/I141</f>
        <v>6.7149672737573333E-3</v>
      </c>
      <c r="N141" s="481"/>
    </row>
    <row r="142" spans="1:14" s="8" customFormat="1" ht="16.5" customHeight="1" thickBot="1">
      <c r="A142" s="10"/>
      <c r="B142" s="451">
        <f t="shared" si="11"/>
        <v>121</v>
      </c>
      <c r="C142" s="474" t="s">
        <v>188</v>
      </c>
      <c r="D142" s="471" t="s">
        <v>118</v>
      </c>
      <c r="E142" s="492">
        <v>43507</v>
      </c>
      <c r="F142" s="486" t="s">
        <v>136</v>
      </c>
      <c r="G142" s="439" t="s">
        <v>136</v>
      </c>
      <c r="H142" s="493" t="s">
        <v>136</v>
      </c>
      <c r="I142" s="494">
        <v>9.9260000000000002</v>
      </c>
      <c r="J142" s="494">
        <v>9.9979999999999993</v>
      </c>
      <c r="K142" s="487"/>
      <c r="L142" s="488"/>
      <c r="M142" s="489">
        <f>+(J142-I142)/I142</f>
        <v>7.2536772113640114E-3</v>
      </c>
      <c r="N142" s="488"/>
    </row>
    <row r="143" spans="1:14" s="8" customFormat="1" ht="13.5" customHeight="1" thickTop="1" thickBot="1">
      <c r="A143" s="10"/>
      <c r="B143" s="495" t="s">
        <v>189</v>
      </c>
      <c r="C143" s="294"/>
      <c r="D143" s="294"/>
      <c r="E143" s="294"/>
      <c r="F143" s="294"/>
      <c r="G143" s="294"/>
      <c r="H143" s="294"/>
      <c r="I143" s="294"/>
      <c r="J143" s="295"/>
      <c r="K143" s="340"/>
      <c r="L143" s="340"/>
      <c r="M143" s="198"/>
      <c r="N143" s="340"/>
    </row>
    <row r="144" spans="1:14" s="8" customFormat="1" ht="16.5" customHeight="1" thickTop="1" thickBot="1">
      <c r="A144" s="10"/>
      <c r="B144" s="496">
        <v>122</v>
      </c>
      <c r="C144" s="497" t="s">
        <v>190</v>
      </c>
      <c r="D144" s="364" t="s">
        <v>133</v>
      </c>
      <c r="E144" s="498">
        <v>42024</v>
      </c>
      <c r="F144" s="499">
        <v>43616</v>
      </c>
      <c r="G144" s="500">
        <v>3.8290000000000002</v>
      </c>
      <c r="H144" s="501">
        <v>123.003</v>
      </c>
      <c r="I144" s="501">
        <v>119.158</v>
      </c>
      <c r="J144" s="501">
        <v>119.065</v>
      </c>
      <c r="K144" s="272"/>
      <c r="L144" s="32"/>
      <c r="M144" s="502"/>
      <c r="N144" s="32"/>
    </row>
    <row r="145" spans="1:13" s="8" customFormat="1" ht="16.5" customHeight="1" thickTop="1" thickBot="1">
      <c r="A145" s="10"/>
      <c r="B145" s="360" t="s">
        <v>191</v>
      </c>
      <c r="C145" s="81"/>
      <c r="D145" s="81"/>
      <c r="E145" s="81"/>
      <c r="F145" s="81"/>
      <c r="G145" s="81"/>
      <c r="H145" s="81"/>
      <c r="I145" s="81"/>
      <c r="J145" s="262"/>
      <c r="M145" s="198"/>
    </row>
    <row r="146" spans="1:13" s="8" customFormat="1" ht="16.5" customHeight="1" thickTop="1" thickBot="1">
      <c r="A146" s="10"/>
      <c r="B146" s="443">
        <v>123</v>
      </c>
      <c r="C146" s="503" t="s">
        <v>192</v>
      </c>
      <c r="D146" s="504" t="s">
        <v>12</v>
      </c>
      <c r="E146" s="397">
        <v>42506</v>
      </c>
      <c r="F146" s="366">
        <v>43584</v>
      </c>
      <c r="G146" s="505">
        <v>205.92699999999999</v>
      </c>
      <c r="H146" s="506">
        <v>11963.014999999999</v>
      </c>
      <c r="I146" s="506">
        <v>11637.651</v>
      </c>
      <c r="J146" s="506">
        <v>11761.547</v>
      </c>
      <c r="K146" s="210" t="s">
        <v>74</v>
      </c>
      <c r="M146" s="206">
        <f>+(J146-I146)/I146</f>
        <v>1.0646134688177248E-2</v>
      </c>
    </row>
    <row r="147" spans="1:13" s="507" customFormat="1" ht="21.75" customHeight="1" thickTop="1">
      <c r="B147" s="508" t="s">
        <v>193</v>
      </c>
      <c r="C147" s="8"/>
      <c r="D147" s="509"/>
      <c r="E147" s="510"/>
      <c r="F147" s="511"/>
      <c r="G147" s="510"/>
      <c r="H147" s="511"/>
      <c r="I147" s="511"/>
      <c r="J147" s="512"/>
      <c r="M147" s="513"/>
    </row>
    <row r="148" spans="1:13" s="507" customFormat="1" ht="15.75" customHeight="1">
      <c r="B148" s="508" t="s">
        <v>194</v>
      </c>
      <c r="C148" s="509"/>
      <c r="D148" s="509"/>
      <c r="E148" s="510"/>
      <c r="F148" s="510"/>
      <c r="G148" s="510"/>
      <c r="H148" s="511"/>
      <c r="I148" s="511"/>
      <c r="J148" s="512"/>
      <c r="M148" s="513"/>
    </row>
    <row r="149" spans="1:13" s="507" customFormat="1" ht="15.75" customHeight="1">
      <c r="B149" s="514" t="s">
        <v>195</v>
      </c>
      <c r="C149" s="509"/>
      <c r="D149" s="509"/>
      <c r="E149" s="510"/>
      <c r="F149" s="510" t="s">
        <v>196</v>
      </c>
      <c r="G149" s="510"/>
      <c r="H149" s="511"/>
      <c r="I149" s="511"/>
      <c r="J149" s="512"/>
      <c r="M149" s="513"/>
    </row>
    <row r="150" spans="1:13" s="507" customFormat="1" ht="15.75" customHeight="1">
      <c r="B150" s="514" t="s">
        <v>197</v>
      </c>
      <c r="C150" s="509"/>
      <c r="D150" s="509"/>
      <c r="E150" s="510"/>
      <c r="F150" s="510"/>
      <c r="G150" s="510"/>
      <c r="H150" s="511"/>
      <c r="I150" s="511"/>
      <c r="J150" s="512"/>
      <c r="M150" s="513"/>
    </row>
    <row r="151" spans="1:13" s="507" customFormat="1" ht="15.75" customHeight="1">
      <c r="B151" s="514"/>
      <c r="C151" s="509"/>
      <c r="D151" s="509"/>
      <c r="E151" s="510"/>
      <c r="F151" s="510"/>
      <c r="G151" s="510"/>
      <c r="H151" s="511"/>
      <c r="I151" s="511"/>
      <c r="J151" s="512"/>
      <c r="M151" s="513"/>
    </row>
    <row r="152" spans="1:13" s="507" customFormat="1" ht="15.75" customHeight="1">
      <c r="B152" s="514"/>
      <c r="C152" s="509"/>
      <c r="D152" s="509"/>
      <c r="E152" s="510"/>
      <c r="F152" s="510"/>
      <c r="G152" s="510"/>
      <c r="H152" s="511"/>
      <c r="I152" s="511"/>
      <c r="J152" s="512"/>
      <c r="M152" s="513"/>
    </row>
    <row r="153" spans="1:13" s="507" customFormat="1" ht="15.75" customHeight="1">
      <c r="B153" s="514"/>
      <c r="C153" s="509"/>
      <c r="D153" s="509"/>
      <c r="E153" s="510"/>
      <c r="F153" s="510"/>
      <c r="G153" s="510"/>
      <c r="H153" s="511"/>
      <c r="I153" s="511"/>
      <c r="J153" s="512"/>
      <c r="M153" s="513"/>
    </row>
    <row r="154" spans="1:13" s="507" customFormat="1" ht="15.75" customHeight="1">
      <c r="B154" s="514"/>
      <c r="C154" s="509"/>
      <c r="D154" s="509" t="s">
        <v>28</v>
      </c>
      <c r="E154" s="510"/>
      <c r="F154" s="510"/>
      <c r="G154" s="510"/>
      <c r="H154" s="511"/>
      <c r="I154" s="511"/>
      <c r="J154" s="512"/>
      <c r="M154" s="513"/>
    </row>
    <row r="155" spans="1:13" s="507" customFormat="1" ht="15.75" customHeight="1">
      <c r="B155" s="514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1:13" s="507" customFormat="1" ht="15.75" customHeight="1">
      <c r="B156" s="514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1:13" s="507" customFormat="1" ht="15" customHeight="1">
      <c r="B157" s="514"/>
      <c r="C157" s="509"/>
      <c r="D157" s="509"/>
      <c r="E157" s="510"/>
      <c r="F157" s="510"/>
      <c r="G157" s="510"/>
      <c r="H157" s="511"/>
      <c r="I157" s="511"/>
      <c r="J157" s="512"/>
      <c r="M157" s="513"/>
    </row>
    <row r="158" spans="1:13" s="507" customFormat="1" ht="15.75" customHeight="1">
      <c r="B158" s="514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1:13" s="507" customFormat="1" ht="15.75" customHeight="1">
      <c r="B159" s="514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1:13" s="507" customFormat="1" ht="15.75" customHeight="1">
      <c r="B160" s="514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7" customFormat="1" ht="15.75" customHeight="1">
      <c r="B161" s="514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7" customFormat="1" ht="15.75" customHeight="1">
      <c r="B162" s="514"/>
      <c r="C162" s="509"/>
      <c r="D162" s="509"/>
      <c r="E162" s="510"/>
      <c r="F162" s="510"/>
      <c r="G162" s="510"/>
      <c r="H162" s="511"/>
      <c r="I162" s="511"/>
      <c r="J162" s="512"/>
      <c r="M162" s="513"/>
    </row>
    <row r="163" spans="2:13" s="507" customFormat="1" ht="15.75" customHeight="1">
      <c r="B163" s="514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7" customFormat="1" ht="15.75" customHeight="1">
      <c r="B164" s="514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7" customFormat="1" ht="15.75" customHeight="1">
      <c r="B165" s="514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7" customFormat="1" ht="15.75" customHeight="1">
      <c r="B166" s="514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7" customFormat="1" ht="15.75" customHeight="1">
      <c r="B167" s="514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7" customFormat="1" ht="15.75" customHeight="1">
      <c r="B168" s="514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7" customFormat="1" ht="15.75" customHeight="1">
      <c r="B169" s="514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7" customFormat="1" ht="15.75" customHeight="1">
      <c r="B170" s="514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7" customFormat="1" ht="15.75" customHeight="1">
      <c r="B171" s="514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7" customFormat="1" ht="15.75" customHeight="1">
      <c r="B172" s="514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7" customFormat="1" ht="15.75" customHeight="1">
      <c r="B173" s="514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7" customFormat="1" ht="15.75" customHeight="1">
      <c r="B174" s="514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7" customFormat="1" ht="15.75" customHeight="1">
      <c r="B175" s="514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7" customFormat="1" ht="15.75" customHeight="1">
      <c r="B176" s="514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7" customFormat="1" ht="15.75" customHeight="1">
      <c r="B177" s="514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7" customFormat="1" ht="15.75" customHeight="1">
      <c r="B178" s="514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7" customFormat="1" ht="15.75" customHeight="1">
      <c r="B179" s="514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7" customFormat="1" ht="15.75" customHeight="1">
      <c r="B180" s="514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7" customFormat="1" ht="15.75" customHeight="1">
      <c r="B181" s="514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7" customFormat="1" ht="15.75" customHeight="1">
      <c r="B182" s="514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7" customFormat="1" ht="15.75" customHeight="1">
      <c r="B183" s="514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7" customFormat="1" ht="15.75" customHeight="1">
      <c r="B184" s="514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7" customFormat="1" ht="15.75" customHeight="1">
      <c r="B185" s="514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7" customFormat="1" ht="15.75" customHeight="1">
      <c r="B186" s="514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7" customFormat="1" ht="15.75" customHeight="1">
      <c r="B187" s="514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7" customFormat="1" ht="15.75" customHeight="1">
      <c r="B188" s="514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7" customFormat="1" ht="15.75" customHeight="1">
      <c r="B189" s="514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7" customFormat="1" ht="15.75" customHeight="1">
      <c r="B190" s="514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7" customFormat="1" ht="15.75" customHeight="1">
      <c r="B191" s="514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7" customFormat="1" ht="15.75" customHeight="1">
      <c r="B192" s="514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7" customFormat="1" ht="15.75" customHeight="1">
      <c r="B193" s="514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7" customFormat="1" ht="15.75" customHeight="1">
      <c r="B194" s="514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7" customFormat="1" ht="15.75" customHeight="1">
      <c r="B195" s="514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7" customFormat="1" ht="15.75" customHeight="1">
      <c r="B196" s="514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7" customFormat="1" ht="15.75" customHeight="1">
      <c r="B197" s="514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7" customFormat="1" ht="15.75" customHeight="1">
      <c r="B198" s="514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7" customFormat="1" ht="15.75" customHeight="1">
      <c r="B199" s="514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7" customFormat="1" ht="15.75" customHeight="1">
      <c r="B200" s="514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7" customFormat="1" ht="15.75" customHeight="1">
      <c r="B201" s="514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7" customFormat="1" ht="15.75" customHeight="1">
      <c r="B202" s="514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7" customFormat="1" ht="15.75" customHeight="1">
      <c r="B203" s="514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7" customFormat="1" ht="15.75" customHeight="1">
      <c r="B204" s="514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7" customFormat="1" ht="15.75" customHeight="1">
      <c r="B205" s="514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7" customFormat="1" ht="15.75" customHeight="1">
      <c r="B206" s="514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7" customFormat="1" ht="15.75" customHeight="1">
      <c r="B207" s="514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7" customFormat="1" ht="15.75" customHeight="1">
      <c r="B208" s="514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7" customFormat="1" ht="15.75" customHeight="1">
      <c r="B209" s="514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7" customFormat="1" ht="15.75" customHeight="1">
      <c r="B210" s="514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7" customFormat="1" ht="15.75" customHeight="1">
      <c r="B211" s="514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7" customFormat="1" ht="15.75" customHeight="1">
      <c r="B212" s="514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7" customFormat="1" ht="15.75" customHeight="1">
      <c r="B213" s="514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7" customFormat="1" ht="15.75" customHeight="1">
      <c r="B214" s="514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7" customFormat="1" ht="15.75" customHeight="1">
      <c r="B215" s="514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7" customFormat="1" ht="15.75" customHeight="1">
      <c r="B216" s="514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7" customFormat="1" ht="15.75" customHeight="1">
      <c r="B217" s="514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7" customFormat="1" ht="15.75" customHeight="1">
      <c r="B218" s="514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7" customFormat="1" ht="15.75" customHeight="1">
      <c r="B219" s="514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7" customFormat="1" ht="15.75" customHeight="1">
      <c r="B220" s="514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7" customFormat="1" ht="15.75" customHeight="1">
      <c r="B221" s="514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7" customFormat="1" ht="15.75" customHeight="1">
      <c r="B222" s="514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7" customFormat="1" ht="15.75" customHeight="1">
      <c r="B223" s="514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7" customFormat="1" ht="15.75" customHeight="1">
      <c r="B224" s="514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7" customFormat="1" ht="15.75" customHeight="1">
      <c r="B225" s="514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7" customFormat="1" ht="15.75" customHeight="1">
      <c r="B226" s="514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7" customFormat="1" ht="15.75" customHeight="1">
      <c r="B227" s="514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7" customFormat="1" ht="15.75" customHeight="1">
      <c r="B228" s="514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7" customFormat="1" ht="15.75" customHeight="1">
      <c r="B229" s="514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7" customFormat="1" ht="15.75" customHeight="1">
      <c r="B230" s="514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7" customFormat="1" ht="15.75" customHeight="1">
      <c r="B231" s="514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7" customFormat="1" ht="15.75" customHeight="1">
      <c r="B232" s="514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7" customFormat="1" ht="15.75" customHeight="1">
      <c r="B233" s="514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7" customFormat="1" ht="15.75" customHeight="1">
      <c r="B234" s="514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7" customFormat="1" ht="15.75" customHeight="1">
      <c r="B235" s="514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7" customFormat="1" ht="15.75" customHeight="1">
      <c r="B236" s="514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7" customFormat="1" ht="15.75" customHeight="1">
      <c r="B237" s="514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7" customFormat="1" ht="15.75" customHeight="1">
      <c r="B238" s="514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7" customFormat="1" ht="15.75" customHeight="1">
      <c r="B239" s="514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7" customFormat="1" ht="15.75" customHeight="1">
      <c r="B240" s="514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7" customFormat="1" ht="15.75" customHeight="1">
      <c r="B241" s="514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7" customFormat="1" ht="15.75" customHeight="1">
      <c r="B242" s="514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7" customFormat="1" ht="15.75" customHeight="1">
      <c r="B243" s="514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7" customFormat="1" ht="15.75" customHeight="1">
      <c r="B244" s="514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7" customFormat="1" ht="15.75" customHeight="1">
      <c r="B245" s="514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7" customFormat="1" ht="15.75" customHeight="1">
      <c r="B246" s="514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7" customFormat="1" ht="15.75" customHeight="1">
      <c r="B247" s="514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7" customFormat="1" ht="15.75" customHeight="1">
      <c r="B248" s="514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7" customFormat="1" ht="15.75" customHeight="1">
      <c r="B249" s="514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7" customFormat="1" ht="15.75" customHeight="1">
      <c r="B250" s="514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7" customFormat="1" ht="15.75" customHeight="1">
      <c r="B251" s="514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7" customFormat="1" ht="15.75" customHeight="1">
      <c r="B252" s="514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7" customFormat="1" ht="15.75" customHeight="1">
      <c r="B253" s="514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7" customFormat="1" ht="15.75" customHeight="1">
      <c r="B254" s="514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7" customFormat="1" ht="15.75" customHeight="1">
      <c r="B255" s="514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7" customFormat="1" ht="15.75" customHeight="1">
      <c r="B256" s="514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7" customFormat="1" ht="15.75" customHeight="1">
      <c r="B257" s="514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7" customFormat="1" ht="15.75" customHeight="1">
      <c r="B258" s="514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7" customFormat="1" ht="15.75" customHeight="1">
      <c r="B259" s="514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7" customFormat="1" ht="15.75" customHeight="1">
      <c r="B260" s="514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7" customFormat="1" ht="15.75" customHeight="1">
      <c r="B261" s="514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7" customFormat="1" ht="15.75" customHeight="1">
      <c r="B262" s="514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7" customFormat="1" ht="15.75" customHeight="1">
      <c r="B263" s="514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7" customFormat="1" ht="15.75" customHeight="1">
      <c r="B264" s="514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7" customFormat="1" ht="15.75" customHeight="1">
      <c r="B265" s="514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7" customFormat="1" ht="15.75" customHeight="1">
      <c r="B266" s="514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7" customFormat="1" ht="15.75" customHeight="1">
      <c r="B267" s="514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7" customFormat="1" ht="15.75" customHeight="1">
      <c r="B268" s="514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7" customFormat="1" ht="15.75" customHeight="1">
      <c r="B269" s="514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7" customFormat="1" ht="15.75" customHeight="1">
      <c r="B270" s="514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7" customFormat="1" ht="15.75" customHeight="1">
      <c r="B271" s="514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7" customFormat="1" ht="15.75" customHeight="1">
      <c r="B272" s="514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7" customFormat="1" ht="15.75" customHeight="1">
      <c r="B273" s="514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7" customFormat="1" ht="15.75" customHeight="1">
      <c r="B274" s="514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7" customFormat="1" ht="15.75" customHeight="1">
      <c r="B275" s="514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7" customFormat="1" ht="15.75" customHeight="1">
      <c r="B276" s="514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7" customFormat="1" ht="15.75" customHeight="1">
      <c r="B277" s="514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7" customFormat="1" ht="15.75" customHeight="1">
      <c r="B278" s="514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7" customFormat="1" ht="15.75" customHeight="1">
      <c r="B279" s="514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7" customFormat="1" ht="15.75" customHeight="1">
      <c r="B280" s="514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7" customFormat="1" ht="15.75" customHeight="1">
      <c r="B281" s="514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7" customFormat="1" ht="15.75" customHeight="1">
      <c r="B282" s="514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7" customFormat="1" ht="15.75" customHeight="1">
      <c r="B283" s="514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7" customFormat="1" ht="15.75" customHeight="1">
      <c r="B284" s="514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7" customFormat="1" ht="15.75" customHeight="1">
      <c r="B285" s="514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7" customFormat="1" ht="15.75" customHeight="1">
      <c r="B286" s="514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7" customFormat="1" ht="15.75" customHeight="1">
      <c r="B287" s="514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7" customFormat="1" ht="15.75" customHeight="1">
      <c r="B288" s="514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7" customFormat="1" ht="15.75" customHeight="1">
      <c r="B289" s="514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7" customFormat="1" ht="15.75" customHeight="1">
      <c r="B290" s="514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7" customFormat="1" ht="15.75" customHeight="1">
      <c r="B291" s="514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7" customFormat="1" ht="15.75" customHeight="1">
      <c r="B292" s="514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7" customFormat="1" ht="15.75" customHeight="1">
      <c r="B293" s="514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7" customFormat="1" ht="15.75" customHeight="1">
      <c r="B294" s="514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7" customFormat="1" ht="15.75" customHeight="1">
      <c r="B295" s="514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7" customFormat="1" ht="15.75" customHeight="1">
      <c r="B296" s="514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7" customFormat="1" ht="15.75" customHeight="1">
      <c r="B297" s="514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7" customFormat="1" ht="15.75" customHeight="1">
      <c r="B298" s="514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7" customFormat="1" ht="15.75" customHeight="1">
      <c r="B299" s="514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7" customFormat="1" ht="15.75" customHeight="1">
      <c r="B300" s="514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7" customFormat="1" ht="15.75" customHeight="1">
      <c r="B301" s="514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7" customFormat="1" ht="15.75" customHeight="1">
      <c r="B302" s="514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7" customFormat="1" ht="15.75" customHeight="1">
      <c r="B303" s="514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7" customFormat="1" ht="15.75" customHeight="1">
      <c r="B304" s="514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7" customFormat="1" ht="15.75" customHeight="1">
      <c r="B305" s="514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7" customFormat="1" ht="15.75" customHeight="1">
      <c r="B306" s="514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7" customFormat="1" ht="15.75" customHeight="1">
      <c r="B307" s="514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7" customFormat="1" ht="15.75" customHeight="1">
      <c r="B308" s="514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7" customFormat="1" ht="15.75" customHeight="1">
      <c r="B309" s="514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7" customFormat="1" ht="15.75" customHeight="1">
      <c r="B310" s="514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7" customFormat="1" ht="15.75" customHeight="1">
      <c r="B311" s="514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7" customFormat="1" ht="15.75" customHeight="1">
      <c r="B312" s="514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7" customFormat="1" ht="15.75" customHeight="1">
      <c r="B313" s="514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7" customFormat="1" ht="15.75" customHeight="1">
      <c r="B314" s="514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7" customFormat="1" ht="15.75" customHeight="1">
      <c r="B315" s="514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7" customFormat="1" ht="15.75" customHeight="1">
      <c r="B316" s="514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7" customFormat="1" ht="15.75" customHeight="1">
      <c r="B317" s="514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7" customFormat="1" ht="15.75" customHeight="1">
      <c r="B318" s="514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7" customFormat="1" ht="15.75" customHeight="1">
      <c r="B319" s="514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7" customFormat="1" ht="15.75" customHeight="1">
      <c r="B320" s="514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7" customFormat="1" ht="15.75" customHeight="1">
      <c r="B321" s="514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7" customFormat="1" ht="15.75" customHeight="1">
      <c r="B322" s="514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7" customFormat="1" ht="15.75" customHeight="1">
      <c r="B323" s="514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7" customFormat="1" ht="15.75" customHeight="1">
      <c r="B324" s="514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7" customFormat="1" ht="15.75" customHeight="1">
      <c r="B325" s="514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7" customFormat="1" ht="15.75" customHeight="1">
      <c r="B326" s="514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7" customFormat="1" ht="15.75" customHeight="1">
      <c r="B327" s="514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7" customFormat="1" ht="15.75" customHeight="1">
      <c r="B328" s="514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7" customFormat="1" ht="15.75" customHeight="1">
      <c r="B329" s="514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7" customFormat="1" ht="15.75" customHeight="1">
      <c r="B330" s="514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7" customFormat="1" ht="15.75" customHeight="1">
      <c r="B331" s="514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7" customFormat="1" ht="15.75" customHeight="1">
      <c r="B332" s="514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7" customFormat="1" ht="15.75" customHeight="1">
      <c r="B333" s="514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7" customFormat="1" ht="15.75" customHeight="1">
      <c r="B334" s="514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7" customFormat="1" ht="15.75" customHeight="1">
      <c r="B335" s="514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7" customFormat="1" ht="15.75" customHeight="1">
      <c r="B336" s="514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7" customFormat="1" ht="15.75" customHeight="1">
      <c r="B337" s="514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7" customFormat="1" ht="15.75" customHeight="1">
      <c r="B338" s="514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7" customFormat="1" ht="15.75" customHeight="1">
      <c r="B339" s="514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7" customFormat="1" ht="15.75" customHeight="1">
      <c r="B340" s="514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7" customFormat="1" ht="15.75" customHeight="1">
      <c r="B341" s="514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7" customFormat="1" ht="15.75" customHeight="1">
      <c r="B342" s="514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7" customFormat="1" ht="15.75" customHeight="1">
      <c r="B343" s="514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7" customFormat="1" ht="15.75" customHeight="1">
      <c r="B344" s="514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7" customFormat="1" ht="15.75" customHeight="1">
      <c r="B345" s="514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7" customFormat="1" ht="15.75" customHeight="1">
      <c r="B346" s="514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7" customFormat="1" ht="15.75" customHeight="1">
      <c r="B347" s="514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7" customFormat="1" ht="15.75" customHeight="1">
      <c r="B348" s="514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7" customFormat="1" ht="15.75" customHeight="1">
      <c r="B349" s="514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7" customFormat="1" ht="15.75" customHeight="1">
      <c r="B350" s="514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7" customFormat="1" ht="15.75" customHeight="1">
      <c r="B351" s="514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7" customFormat="1" ht="15.75" customHeight="1">
      <c r="B352" s="514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7" customFormat="1" ht="15.75" customHeight="1">
      <c r="B353" s="514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7" customFormat="1" ht="15.75" customHeight="1">
      <c r="B354" s="514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7" customFormat="1" ht="15.75" customHeight="1">
      <c r="B355" s="514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7" customFormat="1" ht="15.75" customHeight="1">
      <c r="B356" s="514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7" customFormat="1" ht="15.75" customHeight="1">
      <c r="B357" s="514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7" customFormat="1" ht="15.75" customHeight="1">
      <c r="B358" s="514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7" customFormat="1" ht="15.75" customHeight="1">
      <c r="B359" s="514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7" customFormat="1" ht="15.75" customHeight="1">
      <c r="B360" s="514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7" customFormat="1" ht="15.75" customHeight="1">
      <c r="B361" s="514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7" customFormat="1" ht="15.75" customHeight="1">
      <c r="B362" s="514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7" customFormat="1" ht="15.75" customHeight="1">
      <c r="B363" s="514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7" customFormat="1" ht="15.75" customHeight="1">
      <c r="B364" s="514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7" customFormat="1" ht="15.75" customHeight="1">
      <c r="B365" s="514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7" customFormat="1" ht="15.75" customHeight="1">
      <c r="B366" s="514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7" customFormat="1" ht="15.75" customHeight="1">
      <c r="B367" s="514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7" customFormat="1" ht="15.75" customHeight="1">
      <c r="B368" s="514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7" customFormat="1" ht="15.75" customHeight="1">
      <c r="B369" s="514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7" customFormat="1" ht="15.75" customHeight="1">
      <c r="B370" s="514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7" customFormat="1" ht="15.75" customHeight="1">
      <c r="B371" s="514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7" customFormat="1" ht="15.75" customHeight="1">
      <c r="B372" s="514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7" customFormat="1" ht="15.75" customHeight="1">
      <c r="B373" s="514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7" customFormat="1" ht="15.75" customHeight="1">
      <c r="B374" s="514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7" customFormat="1" ht="15.75" customHeight="1">
      <c r="B375" s="514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7" customFormat="1" ht="15.75" customHeight="1">
      <c r="B376" s="514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7" customFormat="1" ht="15.75" customHeight="1">
      <c r="B377" s="514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7" customFormat="1" ht="15.75" customHeight="1">
      <c r="B378" s="514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7" customFormat="1" ht="15.75" customHeight="1">
      <c r="B379" s="514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7" customFormat="1" ht="15.75" customHeight="1">
      <c r="B380" s="514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7" customFormat="1" ht="15.75" customHeight="1">
      <c r="B381" s="514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7" customFormat="1" ht="15.75" customHeight="1">
      <c r="B382" s="514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7" customFormat="1" ht="15.75" customHeight="1">
      <c r="B383" s="514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7" customFormat="1" ht="15.75" customHeight="1">
      <c r="B384" s="514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7" customFormat="1" ht="15.75" customHeight="1">
      <c r="B385" s="514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7" customFormat="1" ht="15.75" customHeight="1">
      <c r="B386" s="514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7" customFormat="1" ht="15.75" customHeight="1">
      <c r="B387" s="514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7" customFormat="1" ht="15.75" customHeight="1">
      <c r="B388" s="514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7" customFormat="1" ht="15.75" customHeight="1">
      <c r="B389" s="514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7" customFormat="1" ht="15.75" customHeight="1">
      <c r="B390" s="514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7" customFormat="1" ht="15.75" customHeight="1">
      <c r="B391" s="514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7" customFormat="1" ht="15.75" customHeight="1">
      <c r="B392" s="514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7" customFormat="1" ht="15.75" customHeight="1">
      <c r="B393" s="514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7" customFormat="1" ht="15.75" customHeight="1">
      <c r="B394" s="514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7" customFormat="1" ht="15.75" customHeight="1">
      <c r="B395" s="514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7" customFormat="1" ht="15.75" customHeight="1">
      <c r="B396" s="514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7" customFormat="1" ht="15.75" customHeight="1">
      <c r="B397" s="514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7" customFormat="1" ht="15.75" customHeight="1">
      <c r="B398" s="514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7" customFormat="1" ht="15.75" customHeight="1">
      <c r="B399" s="514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7" customFormat="1" ht="15.75" customHeight="1">
      <c r="B400" s="514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7" customFormat="1" ht="15.75" customHeight="1">
      <c r="B401" s="514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7" customFormat="1" ht="15.75" customHeight="1">
      <c r="B402" s="514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7" customFormat="1" ht="15.75" customHeight="1">
      <c r="B403" s="514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7" customFormat="1" ht="15.75" customHeight="1">
      <c r="B404" s="514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7" customFormat="1" ht="15.75" customHeight="1">
      <c r="B405" s="514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7" customFormat="1" ht="15.75" customHeight="1">
      <c r="B406" s="514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7" customFormat="1" ht="15.75" customHeight="1">
      <c r="B407" s="514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7" customFormat="1" ht="15.75" customHeight="1">
      <c r="B408" s="514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7" customFormat="1" ht="15.75" customHeight="1">
      <c r="B409" s="514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7" customFormat="1" ht="15.75" customHeight="1">
      <c r="B410" s="514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7" customFormat="1" ht="15.75" customHeight="1">
      <c r="B411" s="514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7" customFormat="1" ht="15.75" customHeight="1">
      <c r="B412" s="514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7" customFormat="1" ht="15.75" customHeight="1">
      <c r="B413" s="514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7" customFormat="1" ht="15.75" customHeight="1">
      <c r="B414" s="514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7" customFormat="1" ht="15.75" customHeight="1">
      <c r="B415" s="514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7" customFormat="1" ht="15.75" customHeight="1">
      <c r="B416" s="514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7" customFormat="1" ht="15.75" customHeight="1">
      <c r="B417" s="514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7" customFormat="1" ht="15.75" customHeight="1">
      <c r="B418" s="514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7" customFormat="1" ht="15.75" customHeight="1">
      <c r="B419" s="514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7" customFormat="1" ht="15.75" customHeight="1">
      <c r="B420" s="514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7" customFormat="1" ht="15.75" customHeight="1">
      <c r="B421" s="514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7" customFormat="1" ht="15.75" customHeight="1">
      <c r="B422" s="514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7" customFormat="1" ht="15.75" customHeight="1">
      <c r="B423" s="514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7" customFormat="1" ht="15.75" customHeight="1">
      <c r="B424" s="514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7" customFormat="1" ht="15.75" customHeight="1">
      <c r="B425" s="514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7" customFormat="1" ht="15.75" customHeight="1">
      <c r="B426" s="514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7" customFormat="1" ht="15.75" customHeight="1">
      <c r="B427" s="514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7" customFormat="1" ht="15.75" customHeight="1">
      <c r="B428" s="514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7" customFormat="1" ht="15.75" customHeight="1">
      <c r="B429" s="514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7" customFormat="1" ht="15.75" customHeight="1">
      <c r="B430" s="514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7" customFormat="1" ht="15.75" customHeight="1">
      <c r="B431" s="514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7" customFormat="1" ht="15.75" customHeight="1">
      <c r="B432" s="514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7" customFormat="1" ht="15.75" customHeight="1">
      <c r="B433" s="514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7" customFormat="1" ht="15.75" customHeight="1">
      <c r="B434" s="514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7" customFormat="1" ht="15.75" customHeight="1">
      <c r="B435" s="514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7" customFormat="1" ht="15.75" customHeight="1">
      <c r="B436" s="514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7" customFormat="1" ht="15.75" customHeight="1">
      <c r="B437" s="514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7" customFormat="1" ht="15.75" customHeight="1">
      <c r="B438" s="514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7" customFormat="1" ht="15.75" customHeight="1">
      <c r="B439" s="514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7" customFormat="1" ht="15.75" customHeight="1">
      <c r="B440" s="514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7" customFormat="1" ht="15.75" customHeight="1">
      <c r="B441" s="514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7" customFormat="1" ht="15.75" customHeight="1">
      <c r="B442" s="514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7" customFormat="1" ht="15.75" customHeight="1">
      <c r="B443" s="514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7" customFormat="1" ht="15.75" customHeight="1">
      <c r="B444" s="514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7" customFormat="1" ht="15.75" customHeight="1">
      <c r="B445" s="514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7" customFormat="1" ht="15.75" customHeight="1">
      <c r="B446" s="514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7" customFormat="1" ht="15.75" customHeight="1">
      <c r="B447" s="514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7" customFormat="1" ht="15.75" customHeight="1">
      <c r="B448" s="514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7" customFormat="1" ht="15.75" customHeight="1">
      <c r="B449" s="514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7" customFormat="1" ht="15.75" customHeight="1">
      <c r="B450" s="514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7" customFormat="1" ht="15.75" customHeight="1">
      <c r="B451" s="514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7" customFormat="1" ht="15.75" customHeight="1">
      <c r="B452" s="514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7" customFormat="1" ht="15.75" customHeight="1">
      <c r="B453" s="514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7" customFormat="1" ht="15.75" customHeight="1">
      <c r="B454" s="514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7" customFormat="1" ht="15.75" customHeight="1">
      <c r="B455" s="514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7" customFormat="1" ht="15.75" customHeight="1">
      <c r="B456" s="514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7" customFormat="1" ht="15.75" customHeight="1">
      <c r="B457" s="514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7" customFormat="1" ht="15.75" customHeight="1">
      <c r="B458" s="514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7" customFormat="1" ht="15.75" customHeight="1">
      <c r="B459" s="514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7" customFormat="1" ht="15.75" customHeight="1">
      <c r="B460" s="514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7" customFormat="1" ht="15.75" customHeight="1">
      <c r="B461" s="514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7" customFormat="1" ht="15.75" customHeight="1">
      <c r="B462" s="514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7" customFormat="1" ht="15.75" customHeight="1">
      <c r="B463" s="514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7" customFormat="1" ht="15.75" customHeight="1">
      <c r="B464" s="514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7" customFormat="1" ht="15.75" customHeight="1">
      <c r="B465" s="514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7" customFormat="1" ht="15.75" customHeight="1">
      <c r="B466" s="514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7" customFormat="1" ht="15.75" customHeight="1">
      <c r="B467" s="514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7" customFormat="1" ht="15.75" customHeight="1">
      <c r="B468" s="514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7" customFormat="1" ht="15.75" customHeight="1">
      <c r="B469" s="514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7" customFormat="1" ht="15.75" customHeight="1">
      <c r="B470" s="514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7" customFormat="1" ht="15.75" customHeight="1">
      <c r="B471" s="514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7" customFormat="1" ht="15.75" customHeight="1">
      <c r="B472" s="514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7" customFormat="1" ht="15.75" customHeight="1">
      <c r="B473" s="514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7" customFormat="1" ht="15.75" customHeight="1">
      <c r="B474" s="514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7" customFormat="1" ht="15.75" customHeight="1">
      <c r="B475" s="514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7" customFormat="1" ht="15.75" customHeight="1">
      <c r="B476" s="514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7" customFormat="1" ht="15.75" customHeight="1">
      <c r="B477" s="514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7" customFormat="1" ht="15.75" customHeight="1">
      <c r="B478" s="514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7" customFormat="1" ht="15.75" customHeight="1">
      <c r="B479" s="514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7" customFormat="1" ht="15.75" customHeight="1">
      <c r="B480" s="514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7" customFormat="1" ht="15.75" customHeight="1">
      <c r="B481" s="514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7" customFormat="1" ht="15.75" customHeight="1">
      <c r="B482" s="514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7" customFormat="1" ht="15.75" customHeight="1">
      <c r="B483" s="514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7" customFormat="1" ht="15.75" customHeight="1">
      <c r="B484" s="514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7" customFormat="1" ht="15.75" customHeight="1">
      <c r="B485" s="514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7" customFormat="1" ht="15.75" customHeight="1">
      <c r="B486" s="514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7" customFormat="1" ht="15.75" customHeight="1">
      <c r="B487" s="514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7" customFormat="1" ht="15.75" customHeight="1">
      <c r="B488" s="514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7" customFormat="1" ht="15.75" customHeight="1">
      <c r="B489" s="514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7" customFormat="1" ht="15.75" customHeight="1">
      <c r="B490" s="514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7" customFormat="1" ht="15.75" customHeight="1">
      <c r="B491" s="514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7" customFormat="1" ht="15.75" customHeight="1">
      <c r="B492" s="514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7" customFormat="1" ht="15.75" customHeight="1">
      <c r="B493" s="514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7" customFormat="1" ht="15.75" customHeight="1">
      <c r="B494" s="514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7" customFormat="1" ht="15.75" customHeight="1">
      <c r="B495" s="514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7" customFormat="1" ht="15.75" customHeight="1">
      <c r="B496" s="514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1:14" s="507" customFormat="1" ht="15.75" customHeight="1">
      <c r="B497" s="514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1:14" s="507" customFormat="1" ht="15.75" customHeight="1">
      <c r="B498" s="514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1:14" s="507" customFormat="1" ht="15.75" customHeight="1">
      <c r="B499" s="514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1:14" s="507" customFormat="1" ht="15.75" customHeight="1">
      <c r="B500" s="514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1:14" s="507" customFormat="1" ht="15.75" customHeight="1">
      <c r="B501" s="514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1:14" s="507" customFormat="1" ht="15.75" customHeight="1">
      <c r="B502" s="514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1:14" s="507" customFormat="1" ht="15.75" customHeight="1">
      <c r="B503" s="514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1:14" s="507" customFormat="1" ht="15.75" customHeight="1">
      <c r="B504" s="514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1:14" s="507" customFormat="1" ht="15.75" customHeight="1">
      <c r="B505" s="514"/>
      <c r="C505" s="509"/>
      <c r="D505" s="509"/>
      <c r="E505" s="510"/>
      <c r="F505" s="510"/>
      <c r="G505" s="510"/>
      <c r="H505" s="511"/>
      <c r="I505" s="511"/>
      <c r="J505" s="512"/>
      <c r="M505" s="9"/>
    </row>
    <row r="506" spans="1:14" s="507" customFormat="1" ht="15.75" customHeight="1">
      <c r="B506" s="514"/>
      <c r="C506" s="509"/>
      <c r="D506" s="509"/>
      <c r="E506" s="510"/>
      <c r="F506" s="510"/>
      <c r="G506" s="510"/>
      <c r="H506" s="511"/>
      <c r="I506" s="511"/>
      <c r="J506" s="512"/>
      <c r="M506" s="9"/>
    </row>
    <row r="507" spans="1:14" s="167" customFormat="1" ht="15.75" customHeight="1">
      <c r="A507" s="10"/>
      <c r="B507" s="514"/>
      <c r="C507" s="509"/>
      <c r="D507" s="509"/>
      <c r="E507" s="510"/>
      <c r="F507" s="510"/>
      <c r="G507" s="510"/>
      <c r="H507" s="511"/>
      <c r="I507" s="511"/>
      <c r="J507" s="512"/>
      <c r="K507" s="8"/>
      <c r="L507" s="8"/>
      <c r="M507" s="9"/>
      <c r="N507" s="8"/>
    </row>
    <row r="508" spans="1:14" s="167" customFormat="1" ht="15.75" customHeight="1">
      <c r="A508" s="10"/>
      <c r="B508" s="514"/>
      <c r="C508" s="509"/>
      <c r="D508" s="509"/>
      <c r="E508" s="510"/>
      <c r="F508" s="510"/>
      <c r="G508" s="510"/>
      <c r="H508" s="511"/>
      <c r="I508" s="511"/>
      <c r="J508" s="512"/>
      <c r="K508" s="8"/>
      <c r="L508" s="8"/>
      <c r="M508" s="9"/>
      <c r="N508" s="8"/>
    </row>
    <row r="509" spans="1:14" s="167" customFormat="1" ht="15.75" customHeight="1">
      <c r="A509" s="10"/>
      <c r="B509" s="514"/>
      <c r="C509" s="509"/>
      <c r="D509" s="509"/>
      <c r="E509" s="510"/>
      <c r="F509" s="510"/>
      <c r="G509" s="510"/>
      <c r="H509" s="511"/>
      <c r="I509" s="511"/>
      <c r="J509" s="512"/>
      <c r="K509" s="8"/>
      <c r="L509" s="8"/>
      <c r="M509" s="9"/>
      <c r="N509" s="8"/>
    </row>
    <row r="510" spans="1:14" s="167" customFormat="1" ht="15.75" customHeight="1">
      <c r="A510" s="10"/>
      <c r="B510" s="514"/>
      <c r="C510" s="509"/>
      <c r="D510" s="509"/>
      <c r="E510" s="510"/>
      <c r="F510" s="510"/>
      <c r="G510" s="510"/>
      <c r="H510" s="511"/>
      <c r="I510" s="511"/>
      <c r="J510" s="512"/>
      <c r="K510" s="8"/>
      <c r="L510" s="8"/>
      <c r="M510" s="9"/>
      <c r="N510" s="8"/>
    </row>
    <row r="511" spans="1:14" s="167" customFormat="1" ht="15.75" customHeight="1">
      <c r="A511" s="10"/>
      <c r="B511" s="514"/>
      <c r="C511" s="509"/>
      <c r="D511" s="509"/>
      <c r="E511" s="510"/>
      <c r="F511" s="510"/>
      <c r="G511" s="510"/>
      <c r="H511" s="511"/>
      <c r="I511" s="511"/>
      <c r="J511" s="512"/>
      <c r="K511" s="8"/>
      <c r="L511" s="8"/>
      <c r="M511" s="9"/>
      <c r="N511" s="8"/>
    </row>
    <row r="512" spans="1:14" s="167" customFormat="1" ht="15.75" customHeight="1">
      <c r="A512" s="10"/>
      <c r="B512" s="514"/>
      <c r="C512" s="509"/>
      <c r="D512" s="509"/>
      <c r="E512" s="510"/>
      <c r="F512" s="510"/>
      <c r="G512" s="510"/>
      <c r="H512" s="511"/>
      <c r="I512" s="511"/>
      <c r="J512" s="512"/>
      <c r="K512" s="8"/>
      <c r="L512" s="8"/>
      <c r="M512" s="9"/>
      <c r="N512" s="8"/>
    </row>
    <row r="513" spans="1:14" s="167" customFormat="1" ht="15.75" customHeight="1">
      <c r="A513" s="10"/>
      <c r="B513" s="514"/>
      <c r="C513" s="509"/>
      <c r="D513" s="509"/>
      <c r="E513" s="510"/>
      <c r="F513" s="510"/>
      <c r="G513" s="510"/>
      <c r="H513" s="511"/>
      <c r="I513" s="511"/>
      <c r="J513" s="512"/>
      <c r="K513" s="8"/>
      <c r="L513" s="8"/>
      <c r="M513" s="9"/>
      <c r="N513" s="8"/>
    </row>
    <row r="514" spans="1:14" s="167" customFormat="1" ht="15.75" customHeight="1">
      <c r="A514" s="10"/>
      <c r="B514" s="508"/>
      <c r="C514" s="509"/>
      <c r="D514" s="509"/>
      <c r="E514" s="510"/>
      <c r="F514" s="510"/>
      <c r="G514" s="510"/>
      <c r="H514" s="511"/>
      <c r="I514" s="511"/>
      <c r="J514" s="512"/>
      <c r="K514" s="8"/>
      <c r="L514" s="8"/>
      <c r="M514" s="9"/>
      <c r="N514" s="8"/>
    </row>
    <row r="515" spans="1:14" s="167" customFormat="1" ht="15.75" customHeight="1">
      <c r="A515" s="10"/>
      <c r="B515" s="508"/>
      <c r="C515" s="8"/>
      <c r="D515" s="8"/>
      <c r="E515" s="8"/>
      <c r="F515" s="8"/>
      <c r="G515" s="8"/>
      <c r="H515" s="488"/>
      <c r="I515" s="488"/>
      <c r="J515" s="515"/>
      <c r="K515" s="8"/>
      <c r="L515" s="8"/>
      <c r="M515" s="9"/>
      <c r="N515" s="8"/>
    </row>
    <row r="516" spans="1:14" s="167" customFormat="1" ht="15.75" customHeight="1">
      <c r="A516" s="10"/>
      <c r="B516" s="508"/>
      <c r="C516" s="8"/>
      <c r="D516" s="8"/>
      <c r="E516" s="8"/>
      <c r="F516" s="8"/>
      <c r="G516" s="8"/>
      <c r="H516" s="488"/>
      <c r="I516" s="488"/>
      <c r="J516" s="515"/>
      <c r="K516" s="8"/>
      <c r="L516" s="8"/>
      <c r="M516" s="9"/>
      <c r="N516" s="8"/>
    </row>
    <row r="517" spans="1:14" s="167" customFormat="1" ht="15.75" customHeight="1">
      <c r="A517" s="10"/>
      <c r="B517" s="508"/>
      <c r="C517" s="8"/>
      <c r="D517" s="8"/>
      <c r="E517" s="8"/>
      <c r="F517" s="8"/>
      <c r="G517" s="8"/>
      <c r="H517" s="488"/>
      <c r="I517" s="488"/>
      <c r="J517" s="515"/>
      <c r="K517" s="8"/>
      <c r="L517" s="8"/>
      <c r="M517" s="9"/>
      <c r="N517" s="8"/>
    </row>
    <row r="518" spans="1:14" s="167" customFormat="1" ht="15.75" customHeight="1">
      <c r="A518" s="10"/>
      <c r="B518" s="508"/>
      <c r="C518" s="8"/>
      <c r="D518" s="8"/>
      <c r="E518" s="8"/>
      <c r="F518" s="8"/>
      <c r="G518" s="8"/>
      <c r="H518" s="488"/>
      <c r="I518" s="488"/>
      <c r="J518" s="515"/>
      <c r="K518" s="8"/>
      <c r="L518" s="8"/>
      <c r="M518" s="9"/>
      <c r="N518" s="8"/>
    </row>
    <row r="519" spans="1:14" s="167" customFormat="1" ht="15.75" customHeight="1">
      <c r="A519" s="10"/>
      <c r="B519" s="508"/>
      <c r="C519" s="8"/>
      <c r="D519" s="8"/>
      <c r="E519" s="8"/>
      <c r="F519" s="8"/>
      <c r="G519" s="8"/>
      <c r="H519" s="488"/>
      <c r="I519" s="488"/>
      <c r="J519" s="515"/>
      <c r="K519" s="8"/>
      <c r="L519" s="8"/>
      <c r="M519" s="9"/>
      <c r="N519" s="8"/>
    </row>
    <row r="520" spans="1:14" s="167" customFormat="1" ht="15.75" customHeight="1">
      <c r="A520" s="10"/>
      <c r="B520" s="508"/>
      <c r="C520" s="8"/>
      <c r="D520" s="8"/>
      <c r="E520" s="8"/>
      <c r="F520" s="8"/>
      <c r="G520" s="8"/>
      <c r="H520" s="488"/>
      <c r="I520" s="488"/>
      <c r="J520" s="515"/>
      <c r="K520" s="8"/>
      <c r="L520" s="8"/>
      <c r="M520" s="9"/>
      <c r="N520" s="8"/>
    </row>
    <row r="521" spans="1:14" s="167" customFormat="1" ht="15.75" customHeight="1">
      <c r="A521" s="10"/>
      <c r="B521" s="508"/>
      <c r="C521" s="8"/>
      <c r="D521" s="8"/>
      <c r="E521" s="8"/>
      <c r="F521" s="8"/>
      <c r="G521" s="8"/>
      <c r="H521" s="488"/>
      <c r="I521" s="488"/>
      <c r="J521" s="515"/>
      <c r="K521" s="8"/>
      <c r="L521" s="8"/>
      <c r="M521" s="9"/>
      <c r="N521" s="8"/>
    </row>
    <row r="522" spans="1:14" s="167" customFormat="1" ht="15.75" customHeight="1">
      <c r="A522" s="10"/>
      <c r="B522" s="508"/>
      <c r="C522" s="8"/>
      <c r="D522" s="8"/>
      <c r="E522" s="8"/>
      <c r="F522" s="8"/>
      <c r="G522" s="8"/>
      <c r="H522" s="488"/>
      <c r="I522" s="488"/>
      <c r="J522" s="515"/>
      <c r="K522" s="8"/>
      <c r="L522" s="8"/>
      <c r="M522" s="9"/>
      <c r="N522" s="8"/>
    </row>
    <row r="523" spans="1:14" s="167" customFormat="1" ht="15.75" customHeight="1">
      <c r="A523" s="10"/>
      <c r="B523" s="508"/>
      <c r="C523" s="8"/>
      <c r="D523" s="8"/>
      <c r="E523" s="8"/>
      <c r="F523" s="8"/>
      <c r="G523" s="8"/>
      <c r="H523" s="488"/>
      <c r="I523" s="488"/>
      <c r="J523" s="515"/>
      <c r="K523" s="8"/>
      <c r="L523" s="8"/>
      <c r="M523" s="9"/>
      <c r="N523" s="8"/>
    </row>
    <row r="524" spans="1:14" s="167" customFormat="1" ht="15.75" customHeight="1">
      <c r="A524" s="10"/>
      <c r="B524" s="508"/>
      <c r="C524" s="8"/>
      <c r="D524" s="8"/>
      <c r="E524" s="8"/>
      <c r="F524" s="8"/>
      <c r="G524" s="8"/>
      <c r="H524" s="488"/>
      <c r="I524" s="488"/>
      <c r="J524" s="515"/>
      <c r="K524" s="8"/>
      <c r="L524" s="8"/>
      <c r="M524" s="9"/>
      <c r="N524" s="8"/>
    </row>
    <row r="525" spans="1:14" s="167" customFormat="1" ht="15.75" customHeight="1">
      <c r="A525" s="10"/>
      <c r="B525" s="508"/>
      <c r="C525" s="8"/>
      <c r="D525" s="8"/>
      <c r="E525" s="8"/>
      <c r="F525" s="8"/>
      <c r="G525" s="8"/>
      <c r="H525" s="488"/>
      <c r="I525" s="488"/>
      <c r="J525" s="515"/>
      <c r="K525" s="8"/>
      <c r="L525" s="8"/>
      <c r="M525" s="9"/>
      <c r="N525" s="8"/>
    </row>
    <row r="526" spans="1:14" s="167" customFormat="1" ht="15.75" customHeight="1">
      <c r="A526" s="10"/>
      <c r="B526" s="508"/>
      <c r="C526" s="8"/>
      <c r="D526" s="8"/>
      <c r="E526" s="8"/>
      <c r="F526" s="8"/>
      <c r="G526" s="8"/>
      <c r="H526" s="488"/>
      <c r="I526" s="488"/>
      <c r="J526" s="515"/>
      <c r="K526" s="8"/>
      <c r="L526" s="8"/>
      <c r="M526" s="9"/>
      <c r="N526" s="8"/>
    </row>
    <row r="527" spans="1:14" s="167" customFormat="1" ht="15.75" customHeight="1">
      <c r="A527" s="10"/>
      <c r="B527" s="508"/>
      <c r="C527" s="8"/>
      <c r="D527" s="8"/>
      <c r="E527" s="8"/>
      <c r="F527" s="8"/>
      <c r="G527" s="8"/>
      <c r="H527" s="488"/>
      <c r="I527" s="488"/>
      <c r="J527" s="515"/>
      <c r="K527" s="8"/>
      <c r="L527" s="8"/>
      <c r="M527" s="9"/>
      <c r="N527" s="8"/>
    </row>
    <row r="528" spans="1:14" s="167" customFormat="1" ht="15.75" customHeight="1">
      <c r="A528" s="10"/>
      <c r="B528" s="508"/>
      <c r="C528" s="8"/>
      <c r="D528" s="8"/>
      <c r="E528" s="8"/>
      <c r="F528" s="8"/>
      <c r="G528" s="8"/>
      <c r="H528" s="488"/>
      <c r="I528" s="488"/>
      <c r="J528" s="515"/>
      <c r="K528" s="8"/>
      <c r="L528" s="8"/>
      <c r="M528" s="9"/>
      <c r="N528" s="8"/>
    </row>
    <row r="529" spans="1:14" s="167" customFormat="1" ht="15.75" customHeight="1">
      <c r="A529" s="10"/>
      <c r="B529" s="508"/>
      <c r="C529" s="8"/>
      <c r="D529" s="8"/>
      <c r="E529" s="8"/>
      <c r="F529" s="8"/>
      <c r="G529" s="8"/>
      <c r="H529" s="488"/>
      <c r="I529" s="488"/>
      <c r="J529" s="515"/>
      <c r="K529" s="8"/>
      <c r="L529" s="8"/>
      <c r="M529" s="9"/>
      <c r="N529" s="8"/>
    </row>
    <row r="530" spans="1:14" s="167" customFormat="1" ht="15.75" customHeight="1">
      <c r="A530" s="10"/>
      <c r="B530" s="508"/>
      <c r="C530" s="8"/>
      <c r="D530" s="8"/>
      <c r="E530" s="8"/>
      <c r="F530" s="8"/>
      <c r="G530" s="8"/>
      <c r="H530" s="488"/>
      <c r="I530" s="488"/>
      <c r="J530" s="515"/>
      <c r="K530" s="8"/>
      <c r="L530" s="8"/>
      <c r="M530" s="9"/>
      <c r="N530" s="8"/>
    </row>
    <row r="531" spans="1:14" s="167" customFormat="1" ht="15.75" customHeight="1">
      <c r="A531" s="10"/>
      <c r="B531" s="508"/>
      <c r="C531" s="8"/>
      <c r="D531" s="8"/>
      <c r="E531" s="8"/>
      <c r="F531" s="8"/>
      <c r="G531" s="8"/>
      <c r="H531" s="488"/>
      <c r="I531" s="488"/>
      <c r="J531" s="515"/>
      <c r="K531" s="8"/>
      <c r="L531" s="8"/>
      <c r="M531" s="9"/>
      <c r="N531" s="8"/>
    </row>
    <row r="532" spans="1:14" s="167" customFormat="1" ht="15.75" customHeight="1">
      <c r="A532" s="10"/>
      <c r="B532" s="508"/>
      <c r="C532" s="8"/>
      <c r="D532" s="8"/>
      <c r="E532" s="8"/>
      <c r="F532" s="8"/>
      <c r="G532" s="8"/>
      <c r="H532" s="488"/>
      <c r="I532" s="488"/>
      <c r="J532" s="515"/>
      <c r="K532" s="8"/>
      <c r="L532" s="8"/>
      <c r="M532" s="9"/>
      <c r="N532" s="8"/>
    </row>
    <row r="533" spans="1:14" s="167" customFormat="1" ht="15.75" customHeight="1">
      <c r="A533" s="10"/>
      <c r="B533" s="508"/>
      <c r="C533" s="8"/>
      <c r="D533" s="8"/>
      <c r="E533" s="8"/>
      <c r="F533" s="8"/>
      <c r="G533" s="8"/>
      <c r="H533" s="488"/>
      <c r="I533" s="488"/>
      <c r="J533" s="515"/>
      <c r="K533" s="8"/>
      <c r="L533" s="8"/>
      <c r="M533" s="9"/>
      <c r="N533" s="8"/>
    </row>
    <row r="534" spans="1:14" s="167" customFormat="1" ht="15.75" customHeight="1">
      <c r="A534" s="10"/>
      <c r="B534" s="508"/>
      <c r="C534" s="8"/>
      <c r="D534" s="8"/>
      <c r="E534" s="8"/>
      <c r="F534" s="8"/>
      <c r="G534" s="8"/>
      <c r="H534" s="488"/>
      <c r="I534" s="488"/>
      <c r="J534" s="515"/>
      <c r="K534" s="8"/>
      <c r="L534" s="8"/>
      <c r="M534" s="9"/>
      <c r="N534" s="8"/>
    </row>
    <row r="535" spans="1:14" s="167" customFormat="1" ht="15.75" customHeight="1">
      <c r="A535" s="10"/>
      <c r="B535" s="508"/>
      <c r="C535" s="8"/>
      <c r="D535" s="8"/>
      <c r="E535" s="8"/>
      <c r="F535" s="8"/>
      <c r="G535" s="8"/>
      <c r="H535" s="488"/>
      <c r="I535" s="488"/>
      <c r="J535" s="515"/>
      <c r="K535" s="8"/>
      <c r="L535" s="8"/>
      <c r="M535" s="9"/>
      <c r="N535" s="8"/>
    </row>
    <row r="536" spans="1:14" s="167" customFormat="1" ht="15.75" customHeight="1">
      <c r="A536" s="10"/>
      <c r="B536" s="508"/>
      <c r="C536" s="8"/>
      <c r="D536" s="8"/>
      <c r="E536" s="8"/>
      <c r="F536" s="8"/>
      <c r="G536" s="8"/>
      <c r="H536" s="488"/>
      <c r="I536" s="488"/>
      <c r="J536" s="515"/>
      <c r="K536" s="8"/>
      <c r="L536" s="8"/>
      <c r="M536" s="9"/>
      <c r="N536" s="8"/>
    </row>
    <row r="537" spans="1:14" s="167" customFormat="1" ht="15.75" customHeight="1">
      <c r="A537" s="10"/>
      <c r="B537" s="508"/>
      <c r="C537" s="8"/>
      <c r="D537" s="8"/>
      <c r="E537" s="8"/>
      <c r="F537" s="8"/>
      <c r="G537" s="8"/>
      <c r="H537" s="488"/>
      <c r="I537" s="488"/>
      <c r="J537" s="515"/>
      <c r="K537" s="8"/>
      <c r="L537" s="8"/>
      <c r="M537" s="9"/>
      <c r="N537" s="8"/>
    </row>
    <row r="538" spans="1:14" s="167" customFormat="1" ht="15.75" customHeight="1">
      <c r="A538" s="10"/>
      <c r="B538" s="508"/>
      <c r="C538" s="8"/>
      <c r="D538" s="8"/>
      <c r="E538" s="8"/>
      <c r="F538" s="8"/>
      <c r="G538" s="8"/>
      <c r="H538" s="488"/>
      <c r="I538" s="488"/>
      <c r="J538" s="515"/>
      <c r="K538" s="8"/>
      <c r="L538" s="8"/>
      <c r="M538" s="9"/>
      <c r="N538" s="8"/>
    </row>
    <row r="539" spans="1:14" s="167" customFormat="1" ht="15.75" customHeight="1">
      <c r="A539" s="10"/>
      <c r="B539" s="508"/>
      <c r="C539" s="8"/>
      <c r="D539" s="8"/>
      <c r="E539" s="8"/>
      <c r="F539" s="8"/>
      <c r="G539" s="8"/>
      <c r="H539" s="488"/>
      <c r="I539" s="488"/>
      <c r="J539" s="515"/>
      <c r="K539" s="8"/>
      <c r="L539" s="8"/>
      <c r="M539" s="9"/>
      <c r="N539" s="8"/>
    </row>
    <row r="540" spans="1:14" s="167" customFormat="1" ht="15.75" customHeight="1">
      <c r="A540" s="10"/>
      <c r="B540" s="508"/>
      <c r="C540" s="8"/>
      <c r="D540" s="8"/>
      <c r="E540" s="8"/>
      <c r="F540" s="8"/>
      <c r="G540" s="8"/>
      <c r="H540" s="488"/>
      <c r="I540" s="488"/>
      <c r="J540" s="515"/>
      <c r="K540" s="8"/>
      <c r="L540" s="8"/>
      <c r="M540" s="9"/>
      <c r="N540" s="8"/>
    </row>
    <row r="541" spans="1:14" s="167" customFormat="1" ht="15.75" customHeight="1">
      <c r="A541" s="10"/>
      <c r="B541" s="508"/>
      <c r="C541" s="8"/>
      <c r="D541" s="8"/>
      <c r="E541" s="8"/>
      <c r="F541" s="8"/>
      <c r="G541" s="8"/>
      <c r="H541" s="488"/>
      <c r="I541" s="488"/>
      <c r="J541" s="515"/>
      <c r="K541" s="8"/>
      <c r="L541" s="8"/>
      <c r="M541" s="9"/>
      <c r="N541" s="8"/>
    </row>
    <row r="542" spans="1:14" s="167" customFormat="1" ht="15.75" customHeight="1">
      <c r="A542" s="10"/>
      <c r="B542" s="508"/>
      <c r="C542" s="8"/>
      <c r="D542" s="8"/>
      <c r="E542" s="8"/>
      <c r="F542" s="8"/>
      <c r="G542" s="8"/>
      <c r="H542" s="488"/>
      <c r="I542" s="488"/>
      <c r="J542" s="515"/>
      <c r="K542" s="8"/>
      <c r="L542" s="8"/>
      <c r="M542" s="9"/>
      <c r="N542" s="8"/>
    </row>
    <row r="543" spans="1:14" s="167" customFormat="1" ht="15.75" customHeight="1">
      <c r="A543" s="10"/>
      <c r="B543" s="508"/>
      <c r="C543" s="8"/>
      <c r="D543" s="8"/>
      <c r="E543" s="8"/>
      <c r="F543" s="8"/>
      <c r="G543" s="8"/>
      <c r="H543" s="488"/>
      <c r="I543" s="488"/>
      <c r="J543" s="515"/>
      <c r="K543" s="8"/>
      <c r="L543" s="8"/>
      <c r="M543" s="9"/>
      <c r="N543" s="8"/>
    </row>
    <row r="544" spans="1:14" s="167" customFormat="1" ht="15.75" customHeight="1">
      <c r="A544" s="10"/>
      <c r="B544" s="508"/>
      <c r="C544" s="8"/>
      <c r="D544" s="8"/>
      <c r="E544" s="8"/>
      <c r="F544" s="8"/>
      <c r="G544" s="8"/>
      <c r="H544" s="488"/>
      <c r="I544" s="488"/>
      <c r="J544" s="515"/>
      <c r="K544" s="8"/>
      <c r="L544" s="8"/>
      <c r="M544" s="9"/>
      <c r="N544" s="8"/>
    </row>
    <row r="545" spans="1:14" s="167" customFormat="1" ht="15.75" customHeight="1">
      <c r="A545" s="10"/>
      <c r="B545" s="508"/>
      <c r="C545" s="8"/>
      <c r="D545" s="8"/>
      <c r="E545" s="8"/>
      <c r="F545" s="8"/>
      <c r="G545" s="8"/>
      <c r="H545" s="488"/>
      <c r="I545" s="488"/>
      <c r="J545" s="515"/>
      <c r="K545" s="8"/>
      <c r="L545" s="8"/>
      <c r="M545" s="9"/>
      <c r="N545" s="8"/>
    </row>
    <row r="546" spans="1:14" s="167" customFormat="1" ht="15.75" customHeight="1">
      <c r="A546" s="10"/>
      <c r="B546" s="508"/>
      <c r="C546" s="8"/>
      <c r="D546" s="8"/>
      <c r="E546" s="8"/>
      <c r="F546" s="8"/>
      <c r="G546" s="8"/>
      <c r="H546" s="488"/>
      <c r="I546" s="488"/>
      <c r="J546" s="515"/>
      <c r="K546" s="8"/>
      <c r="L546" s="8"/>
      <c r="M546" s="9"/>
      <c r="N546" s="8"/>
    </row>
    <row r="547" spans="1:14" s="167" customFormat="1" ht="15.75" customHeight="1">
      <c r="A547" s="10"/>
      <c r="B547" s="508"/>
      <c r="C547" s="8"/>
      <c r="D547" s="8"/>
      <c r="E547" s="8"/>
      <c r="F547" s="8"/>
      <c r="G547" s="8"/>
      <c r="H547" s="488"/>
      <c r="I547" s="488"/>
      <c r="J547" s="515"/>
      <c r="K547" s="8"/>
      <c r="L547" s="8"/>
      <c r="M547" s="9"/>
      <c r="N547" s="8"/>
    </row>
    <row r="548" spans="1:14" s="167" customFormat="1" ht="15.75" customHeight="1">
      <c r="A548" s="10"/>
      <c r="B548" s="508"/>
      <c r="C548" s="8"/>
      <c r="D548" s="8"/>
      <c r="E548" s="8"/>
      <c r="F548" s="8"/>
      <c r="G548" s="8"/>
      <c r="H548" s="488"/>
      <c r="I548" s="488"/>
      <c r="J548" s="515"/>
      <c r="K548" s="8"/>
      <c r="L548" s="8"/>
      <c r="M548" s="9"/>
      <c r="N548" s="8"/>
    </row>
    <row r="549" spans="1:14" s="167" customFormat="1" ht="15.75" customHeight="1">
      <c r="A549" s="10"/>
      <c r="B549" s="508"/>
      <c r="C549" s="8"/>
      <c r="D549" s="8"/>
      <c r="E549" s="8"/>
      <c r="F549" s="8"/>
      <c r="G549" s="8"/>
      <c r="H549" s="488"/>
      <c r="I549" s="488"/>
      <c r="J549" s="515"/>
      <c r="K549" s="8"/>
      <c r="L549" s="8"/>
      <c r="M549" s="9"/>
      <c r="N549" s="8"/>
    </row>
    <row r="550" spans="1:14" s="167" customFormat="1" ht="15.75" customHeight="1">
      <c r="A550" s="10"/>
      <c r="B550" s="508"/>
      <c r="C550" s="8"/>
      <c r="D550" s="8"/>
      <c r="E550" s="8"/>
      <c r="F550" s="8"/>
      <c r="G550" s="8"/>
      <c r="H550" s="488"/>
      <c r="I550" s="488"/>
      <c r="J550" s="515"/>
      <c r="K550" s="8"/>
      <c r="L550" s="8"/>
      <c r="M550" s="9"/>
      <c r="N550" s="8"/>
    </row>
    <row r="551" spans="1:14" s="167" customFormat="1" ht="15.75" customHeight="1">
      <c r="A551" s="10"/>
      <c r="B551" s="508"/>
      <c r="C551" s="8"/>
      <c r="D551" s="8"/>
      <c r="E551" s="8"/>
      <c r="F551" s="8"/>
      <c r="G551" s="8"/>
      <c r="H551" s="488"/>
      <c r="I551" s="488"/>
      <c r="J551" s="515"/>
      <c r="K551" s="8"/>
      <c r="L551" s="8"/>
      <c r="M551" s="9"/>
      <c r="N551" s="8"/>
    </row>
    <row r="552" spans="1:14" s="167" customFormat="1" ht="15.75" customHeight="1">
      <c r="A552" s="10"/>
      <c r="B552" s="508"/>
      <c r="C552" s="8"/>
      <c r="D552" s="8"/>
      <c r="E552" s="8"/>
      <c r="F552" s="8"/>
      <c r="G552" s="8"/>
      <c r="H552" s="488"/>
      <c r="I552" s="488"/>
      <c r="J552" s="515"/>
      <c r="K552" s="8"/>
      <c r="L552" s="8"/>
      <c r="M552" s="9"/>
      <c r="N552" s="8"/>
    </row>
    <row r="553" spans="1:14" s="167" customFormat="1" ht="15.75" customHeight="1">
      <c r="A553" s="10"/>
      <c r="B553" s="508"/>
      <c r="C553" s="8"/>
      <c r="D553" s="8"/>
      <c r="E553" s="8"/>
      <c r="F553" s="8"/>
      <c r="G553" s="8"/>
      <c r="H553" s="488"/>
      <c r="I553" s="488"/>
      <c r="J553" s="515"/>
      <c r="K553" s="8"/>
      <c r="L553" s="8"/>
      <c r="M553" s="9"/>
      <c r="N553" s="8"/>
    </row>
    <row r="554" spans="1:14" s="167" customFormat="1" ht="15.75" customHeight="1">
      <c r="A554" s="10"/>
      <c r="B554" s="508"/>
      <c r="C554" s="8"/>
      <c r="D554" s="8"/>
      <c r="E554" s="8"/>
      <c r="F554" s="8"/>
      <c r="G554" s="8"/>
      <c r="H554" s="488"/>
      <c r="I554" s="488"/>
      <c r="J554" s="515"/>
      <c r="K554" s="8"/>
      <c r="L554" s="8"/>
      <c r="M554" s="9"/>
      <c r="N554" s="8"/>
    </row>
    <row r="555" spans="1:14" s="167" customFormat="1" ht="15.75" customHeight="1">
      <c r="A555" s="10"/>
      <c r="B555" s="508"/>
      <c r="C555" s="8"/>
      <c r="D555" s="8"/>
      <c r="E555" s="8"/>
      <c r="F555" s="8"/>
      <c r="G555" s="8"/>
      <c r="H555" s="488"/>
      <c r="I555" s="488"/>
      <c r="J555" s="515"/>
      <c r="K555" s="8"/>
      <c r="L555" s="8"/>
      <c r="M555" s="9"/>
      <c r="N555" s="8"/>
    </row>
    <row r="556" spans="1:14" s="167" customFormat="1" ht="15.75" customHeight="1">
      <c r="A556" s="10"/>
      <c r="B556" s="508"/>
      <c r="C556" s="8"/>
      <c r="D556" s="8"/>
      <c r="E556" s="8"/>
      <c r="F556" s="8"/>
      <c r="G556" s="8"/>
      <c r="H556" s="488"/>
      <c r="I556" s="488"/>
      <c r="J556" s="515"/>
      <c r="K556" s="8"/>
      <c r="L556" s="8"/>
      <c r="M556" s="9"/>
      <c r="N556" s="8"/>
    </row>
    <row r="557" spans="1:14" s="167" customFormat="1" ht="15.75" customHeight="1">
      <c r="A557" s="10"/>
      <c r="B557" s="508"/>
      <c r="C557" s="8"/>
      <c r="D557" s="8"/>
      <c r="E557" s="8"/>
      <c r="F557" s="8"/>
      <c r="G557" s="8"/>
      <c r="H557" s="488"/>
      <c r="I557" s="488"/>
      <c r="J557" s="515"/>
      <c r="K557" s="8"/>
      <c r="L557" s="8"/>
      <c r="M557" s="9"/>
      <c r="N557" s="8"/>
    </row>
    <row r="558" spans="1:14" s="167" customFormat="1" ht="15.75" customHeight="1">
      <c r="A558" s="10"/>
      <c r="B558" s="508"/>
      <c r="C558" s="8"/>
      <c r="D558" s="8"/>
      <c r="E558" s="8"/>
      <c r="F558" s="8"/>
      <c r="G558" s="8"/>
      <c r="H558" s="488"/>
      <c r="I558" s="488"/>
      <c r="J558" s="515"/>
      <c r="K558" s="8"/>
      <c r="L558" s="8"/>
      <c r="M558" s="9"/>
      <c r="N558" s="8"/>
    </row>
    <row r="559" spans="1:14" s="167" customFormat="1" ht="15.75" customHeight="1">
      <c r="A559" s="10"/>
      <c r="B559" s="508"/>
      <c r="C559" s="8"/>
      <c r="D559" s="8"/>
      <c r="E559" s="8"/>
      <c r="F559" s="8"/>
      <c r="G559" s="8"/>
      <c r="H559" s="488"/>
      <c r="I559" s="488"/>
      <c r="J559" s="515"/>
      <c r="K559" s="8"/>
      <c r="L559" s="8"/>
      <c r="M559" s="9"/>
      <c r="N559" s="8"/>
    </row>
    <row r="560" spans="1:14" s="167" customFormat="1" ht="15.75" customHeight="1">
      <c r="A560" s="10"/>
      <c r="B560" s="508"/>
      <c r="C560" s="8"/>
      <c r="D560" s="8"/>
      <c r="E560" s="8"/>
      <c r="F560" s="8"/>
      <c r="G560" s="8"/>
      <c r="H560" s="488"/>
      <c r="I560" s="488"/>
      <c r="J560" s="515"/>
      <c r="K560" s="8"/>
      <c r="L560" s="8"/>
      <c r="M560" s="9"/>
      <c r="N560" s="8"/>
    </row>
    <row r="561" spans="1:14" s="167" customFormat="1" ht="15.75" customHeight="1">
      <c r="A561" s="10"/>
      <c r="B561" s="514"/>
      <c r="C561" s="8"/>
      <c r="D561" s="8"/>
      <c r="E561" s="8"/>
      <c r="F561" s="8"/>
      <c r="G561" s="8"/>
      <c r="H561" s="488"/>
      <c r="I561" s="488"/>
      <c r="J561" s="515"/>
      <c r="K561" s="8"/>
      <c r="L561" s="8"/>
      <c r="M561" s="9"/>
      <c r="N561" s="8"/>
    </row>
    <row r="562" spans="1:14" s="167" customFormat="1" ht="15.75" customHeight="1">
      <c r="A562" s="10"/>
      <c r="B562" s="514"/>
      <c r="C562" s="509"/>
      <c r="D562" s="509"/>
      <c r="E562" s="510"/>
      <c r="F562" s="510"/>
      <c r="G562" s="510"/>
      <c r="H562" s="511"/>
      <c r="I562" s="511"/>
      <c r="J562" s="512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6" customFormat="1" ht="18.75" customHeight="1">
      <c r="B576" s="514"/>
      <c r="C576" s="517"/>
      <c r="D576" s="509"/>
      <c r="E576" s="510"/>
      <c r="F576" s="510"/>
      <c r="G576" s="510"/>
      <c r="H576" s="511"/>
      <c r="I576" s="511"/>
      <c r="J576" s="512"/>
      <c r="K576" s="8"/>
      <c r="L576" s="8"/>
      <c r="M576" s="9"/>
      <c r="N576" s="8"/>
    </row>
    <row r="577" spans="1:14" s="8" customFormat="1" ht="15.75" customHeight="1">
      <c r="A577" s="10"/>
      <c r="B577" s="514"/>
      <c r="C577" s="509"/>
      <c r="D577" s="509"/>
      <c r="E577" s="510"/>
      <c r="F577" s="510"/>
      <c r="G577" s="510"/>
      <c r="H577" s="511"/>
      <c r="I577" s="511"/>
      <c r="J577" s="512"/>
      <c r="M577" s="9"/>
    </row>
    <row r="578" spans="1:14" s="8" customFormat="1" ht="15.75" customHeight="1">
      <c r="A578" s="10"/>
      <c r="B578" s="514"/>
      <c r="C578" s="509"/>
      <c r="D578" s="509"/>
      <c r="E578" s="510"/>
      <c r="F578" s="510"/>
      <c r="G578" s="510"/>
      <c r="H578" s="511"/>
      <c r="I578" s="511"/>
      <c r="J578" s="512"/>
      <c r="M578" s="9"/>
    </row>
    <row r="579" spans="1:14" s="8" customFormat="1" ht="15.75" customHeight="1">
      <c r="A579" s="10"/>
      <c r="B579" s="514"/>
      <c r="C579" s="509"/>
      <c r="D579" s="509"/>
      <c r="E579" s="510"/>
      <c r="F579" s="510"/>
      <c r="G579" s="510"/>
      <c r="H579" s="511"/>
      <c r="I579" s="511"/>
      <c r="J579" s="512"/>
      <c r="M579" s="9"/>
    </row>
    <row r="580" spans="1:14" s="8" customFormat="1" ht="15.75" customHeight="1">
      <c r="A580" s="10"/>
      <c r="B580" s="514"/>
      <c r="C580" s="509"/>
      <c r="D580" s="509"/>
      <c r="E580" s="510"/>
      <c r="F580" s="510"/>
      <c r="G580" s="510"/>
      <c r="H580" s="511"/>
      <c r="I580" s="511"/>
      <c r="J580" s="512"/>
      <c r="M580" s="9"/>
    </row>
    <row r="581" spans="1:14" s="8" customFormat="1" ht="15.75" customHeight="1">
      <c r="A581" s="10"/>
      <c r="B581" s="514"/>
      <c r="C581" s="509"/>
      <c r="D581" s="509"/>
      <c r="E581" s="510"/>
      <c r="F581" s="510"/>
      <c r="G581" s="510"/>
      <c r="H581" s="511"/>
      <c r="I581" s="511"/>
      <c r="J581" s="512"/>
      <c r="M581" s="9"/>
    </row>
    <row r="582" spans="1:14" s="8" customFormat="1" ht="15.75" customHeight="1">
      <c r="A582" s="10"/>
      <c r="B582" s="514"/>
      <c r="C582" s="509"/>
      <c r="D582" s="509"/>
      <c r="E582" s="510"/>
      <c r="F582" s="510"/>
      <c r="G582" s="510"/>
      <c r="H582" s="511"/>
      <c r="I582" s="511"/>
      <c r="J582" s="512"/>
      <c r="M582" s="9"/>
    </row>
    <row r="583" spans="1:14" s="8" customFormat="1" ht="15.75" customHeight="1">
      <c r="A583" s="10"/>
      <c r="B583" s="514"/>
      <c r="C583" s="509"/>
      <c r="D583" s="509"/>
      <c r="E583" s="510"/>
      <c r="F583" s="510"/>
      <c r="G583" s="510"/>
      <c r="H583" s="511"/>
      <c r="I583" s="511"/>
      <c r="J583" s="512"/>
      <c r="M583" s="9"/>
    </row>
    <row r="584" spans="1:14" s="8" customFormat="1" ht="15.75" customHeight="1">
      <c r="A584" s="10"/>
      <c r="B584" s="514"/>
      <c r="C584" s="509"/>
      <c r="D584" s="509"/>
      <c r="E584" s="510"/>
      <c r="F584" s="510"/>
      <c r="G584" s="510"/>
      <c r="H584" s="511"/>
      <c r="I584" s="511"/>
      <c r="J584" s="512"/>
      <c r="M584" s="9"/>
    </row>
    <row r="585" spans="1:14" s="8" customFormat="1" ht="15.75" customHeight="1">
      <c r="A585" s="10"/>
      <c r="B585" s="514"/>
      <c r="C585" s="509"/>
      <c r="D585" s="509"/>
      <c r="E585" s="510"/>
      <c r="F585" s="510"/>
      <c r="G585" s="510"/>
      <c r="H585" s="511"/>
      <c r="I585" s="511"/>
      <c r="J585" s="512"/>
      <c r="M585" s="9"/>
    </row>
    <row r="586" spans="1:14" s="8" customFormat="1" ht="15.75" customHeight="1">
      <c r="A586" s="10"/>
      <c r="B586" s="514"/>
      <c r="C586" s="509"/>
      <c r="D586" s="509"/>
      <c r="E586" s="510"/>
      <c r="F586" s="510"/>
      <c r="G586" s="510"/>
      <c r="H586" s="511"/>
      <c r="I586" s="511"/>
      <c r="J586" s="512"/>
      <c r="M586" s="9"/>
    </row>
    <row r="587" spans="1:14" s="8" customFormat="1" ht="15.75" customHeight="1">
      <c r="A587" s="10"/>
      <c r="B587" s="514"/>
      <c r="C587" s="509"/>
      <c r="D587" s="509"/>
      <c r="E587" s="510"/>
      <c r="F587" s="510"/>
      <c r="G587" s="510"/>
      <c r="H587" s="511"/>
      <c r="I587" s="511"/>
      <c r="J587" s="512"/>
      <c r="M587" s="9"/>
    </row>
    <row r="588" spans="1:14" s="8" customFormat="1" ht="15.75" customHeight="1">
      <c r="A588" s="10"/>
      <c r="B588" s="514"/>
      <c r="C588" s="509"/>
      <c r="D588" s="509"/>
      <c r="E588" s="510"/>
      <c r="F588" s="510"/>
      <c r="G588" s="510"/>
      <c r="H588" s="511"/>
      <c r="I588" s="511"/>
      <c r="J588" s="512"/>
      <c r="M588" s="9"/>
    </row>
    <row r="589" spans="1:14" s="8" customFormat="1" ht="15.75" customHeight="1">
      <c r="A589" s="10"/>
      <c r="B589" s="514"/>
      <c r="C589" s="509"/>
      <c r="D589" s="509"/>
      <c r="E589" s="510"/>
      <c r="F589" s="510"/>
      <c r="G589" s="510"/>
      <c r="H589" s="511"/>
      <c r="I589" s="511"/>
      <c r="J589" s="512"/>
      <c r="M589" s="9"/>
    </row>
    <row r="590" spans="1:14" s="8" customFormat="1" ht="15.75" customHeight="1">
      <c r="A590" s="10"/>
      <c r="B590" s="514"/>
      <c r="C590" s="509"/>
      <c r="D590" s="509"/>
      <c r="E590" s="510"/>
      <c r="F590" s="510"/>
      <c r="G590" s="510"/>
      <c r="H590" s="511"/>
      <c r="I590" s="511"/>
      <c r="J590" s="512"/>
      <c r="M590" s="9"/>
    </row>
    <row r="591" spans="1:14" s="8" customFormat="1" ht="15.75" customHeight="1">
      <c r="A591" s="10"/>
      <c r="B591" s="514"/>
      <c r="C591" s="509"/>
      <c r="D591" s="509"/>
      <c r="E591" s="510"/>
      <c r="F591" s="510"/>
      <c r="G591" s="510"/>
      <c r="H591" s="511"/>
      <c r="I591" s="511"/>
      <c r="J591" s="512"/>
      <c r="M591" s="9"/>
    </row>
    <row r="592" spans="1:14" s="510" customFormat="1" ht="15.75" customHeight="1">
      <c r="A592" s="10"/>
      <c r="B592" s="514"/>
      <c r="C592" s="509"/>
      <c r="D592" s="509"/>
      <c r="H592" s="511"/>
      <c r="I592" s="511"/>
      <c r="J592" s="512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07-06-2019</vt:lpstr>
      <vt:lpstr>'07-06-2019'!Zone_d_impression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2019-06-07T14:57:32Z</dcterms:created>
  <dcterms:modified xsi:type="dcterms:W3CDTF">2019-06-07T14:57:51Z</dcterms:modified>
</cp:coreProperties>
</file>