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8795" windowHeight="11505"/>
  </bookViews>
  <sheets>
    <sheet name="VL07-05-2012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<sst xmlns="http://schemas.openxmlformats.org/spreadsheetml/2006/main" count="309" uniqueCount="170">
  <si>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</si>
  <si>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</si>
  <si>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</si>
  <si>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</si>
  <si>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</si>
  <si>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</si>
  <si>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</si>
  <si>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</si>
  <si>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</si>
  <si>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</si>
  <si>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</si>
  <si>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</si>
  <si>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</si>
  <si>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</si>
  <si>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</si>
  <si>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</si>
  <si>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</si>
  <si>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</si>
  <si>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</si>
  <si>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</si>
  <si>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</si>
  <si>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</si>
  <si>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</si>
  <si>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</si>
  <si>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</si>
  <si>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</si>
  <si>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</si>
  <si>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</si>
  <si>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</si>
  <si>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</si>
  <si>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</si>
  <si>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</si>
  <si>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</si>
  <si>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</si>
  <si>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</si>
  <si>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</si>
  <si>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</si>
  <si>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</si>
  <si>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</si>
  <si>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</si>
  <si>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</si>
  <si>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</si>
  <si>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</si>
  <si>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</si>
  <si>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</si>
  <si>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</si>
  <si>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</si>
  <si>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</si>
  <si>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</si>
  <si>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</si>
  <si>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</si>
  <si>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</si>
  <si>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</si>
  <si>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</si>
  <si>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</si>
  <si>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</si>
  <si>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</si>
  <si>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</si>
  <si>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</si>
  <si>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</si>
  <si>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</si>
  <si>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</si>
  <si>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</si>
  <si>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</si>
  <si>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</si>
  <si>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</si>
  <si>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</si>
  <si>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</si>
  <si>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</si>
  <si>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</si>
  <si>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</si>
  <si>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</si>
  <si>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</si>
  <si>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</si>
  <si>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</si>
  <si>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</si>
  <si>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</si>
  <si>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</si>
  <si>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</si>
  <si>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</si>
  <si>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</si>
  <si>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</si>
  <si>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</si>
  <si>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</si>
  <si>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</si>
  <si>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</si>
  <si>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</si>
  <si>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</si>
  <si>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</si>
  <si>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</si>
  <si>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</si>
  <si>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</si>
  <si>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</si>
  <si>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</si>
  <si>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</si>
  <si>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</si>
  <si>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</si>
  <si>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</si>
  <si>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</si>
  <si>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</si>
  <si>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</si>
  <si>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</si>
  <si>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</si>
  <si>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</si>
  <si>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</si>
  <si>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</si>
  <si>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</si>
  <si>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</si>
  <si>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</si>
  <si>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</si>
  <si>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</si>
  <si>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</si>
  <si>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</si>
  <si>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</si>
  <si>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</si>
  <si>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</si>
  <si>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</si>
  <si>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</si>
  <si>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</si>
  <si>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</si>
  <si>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</si>
  <si>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</si>
  <si>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</si>
  <si>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</si>
  <si>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</si>
  <si>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</si>
  <si>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</si>
  <si>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</si>
  <si>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</si>
  <si>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</si>
  <si>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</si>
  <si>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</si>
  <si>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</si>
  <si>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</si>
  <si>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</si>
  <si>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</si>
  <si>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</si>
  <si>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</si>
  <si>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</si>
  <si>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 xml:space="preserve"> -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</si>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</sst>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B1" zoomScaleNormal="100" workbookViewId="0">
      <selection activeCell="Q19" sqref="P18:Q19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140.85499999999999</v>
      </c>
      <c r="J6" s="32">
        <v>140.887</v>
      </c>
      <c r="M6" s="33">
        <f>+(J6-I6)/I6</f>
        <v>2.2718398352923708E-4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12.356</v>
      </c>
      <c r="J8" s="32">
        <v>12.358000000000001</v>
      </c>
      <c r="M8" s="33">
        <f>+(J8-I8)/I8</f>
        <v>1.6186468112663224E-4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1.2669999999999999</v>
      </c>
      <c r="J10" s="32">
        <v>1.268</v>
      </c>
      <c r="K10" s="48" t="s">
        <v>17</v>
      </c>
      <c r="M10" s="33">
        <f t="shared" ref="M10:M71" si="0">+(J10-I10)/I10</f>
        <v>7.8926598263623674E-4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34.271000000000001</v>
      </c>
      <c r="J12" s="54">
        <v>34.283999999999999</v>
      </c>
      <c r="M12" s="33">
        <f t="shared" si="0"/>
        <v>3.7932946222748456E-4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46.765000000000001</v>
      </c>
      <c r="J13" s="61">
        <v>46.776000000000003</v>
      </c>
      <c r="M13" s="33">
        <f t="shared" si="0"/>
        <v>2.3521864642366696E-4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174.38800000000001</v>
      </c>
      <c r="J15" s="65">
        <v>174.499</v>
      </c>
      <c r="M15" s="33">
        <f t="shared" si="0"/>
        <v>6.3651168658388185E-4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591.14800000000002</v>
      </c>
      <c r="J16" s="70">
        <v>591.37099999999998</v>
      </c>
      <c r="M16" s="33">
        <f t="shared" si="0"/>
        <v>3.7723209754571838E-4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143.19499999999999</v>
      </c>
      <c r="J17" s="70">
        <v>143.47</v>
      </c>
      <c r="M17" s="33">
        <f t="shared" si="0"/>
        <v>1.9204581165543889E-3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130.58600000000001</v>
      </c>
      <c r="J18" s="70">
        <v>130.61099999999999</v>
      </c>
      <c r="K18" s="6"/>
      <c r="L18" s="6"/>
      <c r="M18" s="33">
        <f t="shared" si="0"/>
        <v>1.91444718422934E-4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119.867</v>
      </c>
      <c r="J19" s="70">
        <v>119.87</v>
      </c>
      <c r="M19" s="33">
        <f t="shared" si="0"/>
        <v>2.5027739077478484E-5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117.673</v>
      </c>
      <c r="J20" s="70">
        <v>117.60599999999999</v>
      </c>
      <c r="M20" s="33">
        <f t="shared" si="0"/>
        <v>-5.6937445293319007E-4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99.2</v>
      </c>
      <c r="J21" s="70">
        <v>99.09</v>
      </c>
      <c r="M21" s="33">
        <f t="shared" si="0"/>
        <v>-1.1088709677419296E-3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152.41</v>
      </c>
      <c r="J22" s="70">
        <v>152.15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110.465</v>
      </c>
      <c r="J23" s="70">
        <v>110.393</v>
      </c>
      <c r="M23" s="33">
        <f t="shared" si="0"/>
        <v>-6.5179015977914019E-4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106.51600000000001</v>
      </c>
      <c r="J24" s="84">
        <v>106.482</v>
      </c>
      <c r="M24" s="33">
        <f t="shared" si="0"/>
        <v>-3.1920087123066981E-4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1335.5920000000001</v>
      </c>
      <c r="J26" s="89">
        <v>1334.0229999999999</v>
      </c>
      <c r="K26" s="90" t="s">
        <v>41</v>
      </c>
      <c r="M26" s="33">
        <f t="shared" si="0"/>
        <v>-1.1747599566336031E-3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2338.4270000000001</v>
      </c>
      <c r="J27" s="89">
        <v>2334.152</v>
      </c>
      <c r="K27" s="93" t="s">
        <v>43</v>
      </c>
      <c r="M27" s="33">
        <f t="shared" si="0"/>
        <v>-1.8281520013240058E-3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111.215</v>
      </c>
      <c r="J28" s="97">
        <v>111.006</v>
      </c>
      <c r="K28" s="98" t="s">
        <v>45</v>
      </c>
      <c r="M28" s="33">
        <f t="shared" si="0"/>
        <v>-1.8792429078811597E-3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113.321</v>
      </c>
      <c r="J29" s="70">
        <v>112.756</v>
      </c>
      <c r="K29" s="90" t="s">
        <v>41</v>
      </c>
      <c r="M29" s="33">
        <f t="shared" si="0"/>
        <v>-4.9858366939931498E-3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125.279</v>
      </c>
      <c r="J30" s="70">
        <v>125.113</v>
      </c>
      <c r="K30" s="90" t="s">
        <v>41</v>
      </c>
      <c r="M30" s="33">
        <f t="shared" si="0"/>
        <v>-1.3250425051285278E-3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1211.818</v>
      </c>
      <c r="J31" s="89">
        <v>1210.18</v>
      </c>
      <c r="K31" s="48" t="s">
        <v>17</v>
      </c>
      <c r="M31" s="33">
        <f t="shared" si="0"/>
        <v>-1.3516881247843488E-3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140.232</v>
      </c>
      <c r="J32" s="70">
        <v>139.93</v>
      </c>
      <c r="K32" s="90" t="s">
        <v>41</v>
      </c>
      <c r="M32" s="33">
        <f t="shared" si="0"/>
        <v>-2.1535740772433715E-3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16.263000000000002</v>
      </c>
      <c r="J33" s="70">
        <v>16.216000000000001</v>
      </c>
      <c r="K33" s="90" t="s">
        <v>41</v>
      </c>
      <c r="M33" s="33">
        <f t="shared" si="0"/>
        <v>-2.889995695751128E-3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6029.415</v>
      </c>
      <c r="J34" s="89">
        <v>6029.0410000000002</v>
      </c>
      <c r="K34" s="90" t="s">
        <v>41</v>
      </c>
      <c r="M34" s="33">
        <f t="shared" si="0"/>
        <v>-6.2029235008669384E-5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6882.9920000000002</v>
      </c>
      <c r="J35" s="89">
        <v>6875.3940000000002</v>
      </c>
      <c r="K35" s="90" t="s">
        <v>41</v>
      </c>
      <c r="M35" s="33">
        <f t="shared" si="0"/>
        <v>-1.1038804054980676E-3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2.4169999999999998</v>
      </c>
      <c r="J36" s="70">
        <v>2.4289999999999998</v>
      </c>
      <c r="K36" s="48" t="s">
        <v>17</v>
      </c>
      <c r="M36" s="33">
        <f t="shared" si="0"/>
        <v>4.9648324369052591E-3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1.9910000000000001</v>
      </c>
      <c r="J37" s="70">
        <v>2.004</v>
      </c>
      <c r="K37" s="48" t="s">
        <v>17</v>
      </c>
      <c r="M37" s="33">
        <f t="shared" si="0"/>
        <v>6.5293822199899041E-3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1.2909999999999999</v>
      </c>
      <c r="J38" s="84">
        <v>1.3220000000000001</v>
      </c>
      <c r="K38" s="98" t="s">
        <v>45</v>
      </c>
      <c r="M38" s="33">
        <f t="shared" si="0"/>
        <v>2.4012393493416065E-2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108.756</v>
      </c>
      <c r="J44" s="129">
        <v>108.76600000000001</v>
      </c>
      <c r="M44" s="33">
        <f t="shared" si="0"/>
        <v>9.1948949943038694E-5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101.953</v>
      </c>
      <c r="J45" s="134">
        <v>101.98</v>
      </c>
      <c r="M45" s="33">
        <f t="shared" si="0"/>
        <v>2.6482791090013069E-4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102.732</v>
      </c>
      <c r="J46" s="134">
        <v>102.756</v>
      </c>
      <c r="M46" s="33">
        <f t="shared" si="0"/>
        <v>2.3361756804112554E-4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104.376</v>
      </c>
      <c r="J47" s="134">
        <v>104.386</v>
      </c>
      <c r="M47" s="33">
        <f t="shared" si="0"/>
        <v>9.5807465317610411E-5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104.633</v>
      </c>
      <c r="J48" s="134">
        <v>100.676</v>
      </c>
      <c r="M48" s="33">
        <f t="shared" si="0"/>
        <v>-3.7817896839429183E-2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108.303</v>
      </c>
      <c r="J49" s="134">
        <v>108.325</v>
      </c>
      <c r="M49" s="33">
        <f t="shared" si="0"/>
        <v>2.0313380054112602E-4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105.045</v>
      </c>
      <c r="J50" s="134">
        <v>105.075</v>
      </c>
      <c r="M50" s="33">
        <f t="shared" si="0"/>
        <v>2.8559188919035782E-4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101.21299999999999</v>
      </c>
      <c r="J51" s="134">
        <v>101.241</v>
      </c>
      <c r="K51" s="6" t="s">
        <v>23</v>
      </c>
      <c r="M51" s="33">
        <f t="shared" si="0"/>
        <v>2.7664430458543667E-4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101.542</v>
      </c>
      <c r="J52" s="134">
        <v>101.57299999999999</v>
      </c>
      <c r="M52" s="33">
        <f t="shared" si="0"/>
        <v>3.0529239132567507E-4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106.729</v>
      </c>
      <c r="J53" s="134">
        <v>106.755</v>
      </c>
      <c r="M53" s="33">
        <f t="shared" si="0"/>
        <v>2.4360764178429713E-4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103.7</v>
      </c>
      <c r="J54" s="134">
        <v>103.721</v>
      </c>
      <c r="M54" s="33">
        <f t="shared" si="0"/>
        <v>2.0250723240116485E-4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101.431</v>
      </c>
      <c r="J55" s="134">
        <v>101.46</v>
      </c>
      <c r="M55" s="33">
        <f t="shared" si="0"/>
        <v>2.8590864725770585E-4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105.033</v>
      </c>
      <c r="J56" s="134">
        <v>105.06</v>
      </c>
      <c r="M56" s="33">
        <f t="shared" si="0"/>
        <v>2.57062066207773E-4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107.81399999999999</v>
      </c>
      <c r="J57" s="134">
        <v>107.842</v>
      </c>
      <c r="M57" s="33">
        <f t="shared" si="0"/>
        <v>2.5970653161932404E-4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103.197</v>
      </c>
      <c r="J58" s="134">
        <v>103.22199999999999</v>
      </c>
      <c r="K58" s="6" t="s">
        <v>23</v>
      </c>
      <c r="M58" s="33">
        <f t="shared" si="0"/>
        <v>2.4225510431496528E-4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103.718</v>
      </c>
      <c r="J59" s="134">
        <v>103.741</v>
      </c>
      <c r="K59" s="6" t="s">
        <v>23</v>
      </c>
      <c r="M59" s="33">
        <f t="shared" si="0"/>
        <v>2.2175514375514504E-4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100.279</v>
      </c>
      <c r="J60" s="134">
        <v>100.304</v>
      </c>
      <c r="M60" s="33">
        <f t="shared" si="0"/>
        <v>2.4930444061075285E-4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105.428</v>
      </c>
      <c r="J61" s="134">
        <v>105.45699999999999</v>
      </c>
      <c r="M61" s="33">
        <f t="shared" si="0"/>
        <v>2.7506924156767045E-4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103.696</v>
      </c>
      <c r="J62" s="134">
        <v>103.727</v>
      </c>
      <c r="M62" s="33">
        <f t="shared" si="0"/>
        <v>2.9895077920079766E-4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104.462</v>
      </c>
      <c r="J63" s="84">
        <v>104.488</v>
      </c>
      <c r="M63" s="33">
        <f t="shared" si="0"/>
        <v>2.488943347819901E-4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104.846</v>
      </c>
      <c r="J67" s="129">
        <v>104.873</v>
      </c>
      <c r="M67" s="33">
        <f t="shared" si="0"/>
        <v>2.5752055395533469E-4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103.78400000000001</v>
      </c>
      <c r="J68" s="166">
        <v>103.81399999999999</v>
      </c>
      <c r="M68" s="33">
        <f t="shared" si="0"/>
        <v>2.8906189778758697E-4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101.652</v>
      </c>
      <c r="J69" s="166">
        <v>101.681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105.714</v>
      </c>
      <c r="J70" s="166">
        <v>105.738</v>
      </c>
      <c r="M70" s="33">
        <f t="shared" ref="M70" si="3">+(J70-I70)/I70</f>
        <v>2.2702764061525351E-4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103.11199999999999</v>
      </c>
      <c r="J71" s="84">
        <v>103.14</v>
      </c>
      <c r="M71" s="33">
        <f t="shared" si="0"/>
        <v>2.7154938319502871E-4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10.617000000000001</v>
      </c>
      <c r="J73" s="129">
        <v>10.619</v>
      </c>
      <c r="M73" s="33">
        <f>+(J73-I73)/I73</f>
        <v>1.8837713101619021E-4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104.816</v>
      </c>
      <c r="J74" s="166">
        <v>104.845</v>
      </c>
      <c r="M74" s="33">
        <f>+(J74-I74)/I74</f>
        <v>2.7667531674550031E-4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101.09699999999999</v>
      </c>
      <c r="J75" s="84">
        <v>101.124</v>
      </c>
      <c r="M75" s="33">
        <f>+(J75-I75)/I75</f>
        <v>2.6707023947299152E-4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102.746</v>
      </c>
      <c r="J77" s="32">
        <v>102.812</v>
      </c>
      <c r="K77" s="90" t="s">
        <v>41</v>
      </c>
      <c r="M77" s="33">
        <f t="shared" ref="M77:M130" si="4">+(J77-I77)/I77</f>
        <v>6.4236077316880949E-4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76.474000000000004</v>
      </c>
      <c r="J79" s="129">
        <v>76.405000000000001</v>
      </c>
      <c r="M79" s="33">
        <f t="shared" ref="M79:M93" si="5">+(J79-I79)/I79</f>
        <v>-9.0226743729898543E-4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159.399</v>
      </c>
      <c r="J80" s="166">
        <v>159.43899999999999</v>
      </c>
      <c r="M80" s="33">
        <f t="shared" si="5"/>
        <v>2.5094260315304388E-4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1600.7809999999999</v>
      </c>
      <c r="J81" s="186">
        <v>1600.674</v>
      </c>
      <c r="M81" s="33">
        <f t="shared" si="5"/>
        <v>-6.6842372566872611E-5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114.267</v>
      </c>
      <c r="J82" s="186">
        <v>114.1</v>
      </c>
      <c r="M82" s="33">
        <f t="shared" si="5"/>
        <v>-1.4614893188759799E-3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115.16500000000001</v>
      </c>
      <c r="J83" s="166">
        <v>114.879</v>
      </c>
      <c r="M83" s="33">
        <f t="shared" si="5"/>
        <v>-2.4833933920896225E-3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99.361999999999995</v>
      </c>
      <c r="J84" s="166">
        <v>98.756</v>
      </c>
      <c r="M84" s="33">
        <f t="shared" si="5"/>
        <v>-6.0989110525149917E-3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16.626999999999999</v>
      </c>
      <c r="J85" s="166">
        <v>16.631</v>
      </c>
      <c r="M85" s="33">
        <f t="shared" si="5"/>
        <v>2.4057256269930451E-4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279.18</v>
      </c>
      <c r="J86" s="166">
        <v>279.483</v>
      </c>
      <c r="M86" s="33">
        <f t="shared" si="5"/>
        <v>1.0853212980872456E-3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47.451999999999998</v>
      </c>
      <c r="J87" s="166">
        <v>47.061</v>
      </c>
      <c r="M87" s="33">
        <f t="shared" si="5"/>
        <v>-8.2399055888054927E-3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2626.674</v>
      </c>
      <c r="J88" s="186">
        <v>2623.9250000000002</v>
      </c>
      <c r="M88" s="33">
        <f t="shared" si="5"/>
        <v>-1.0465706821629925E-3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84.188000000000002</v>
      </c>
      <c r="J89" s="166">
        <v>84.129000000000005</v>
      </c>
      <c r="M89" s="33">
        <f t="shared" si="5"/>
        <v>-7.0081246733498244E-4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60.905999999999999</v>
      </c>
      <c r="J90" s="166">
        <v>60.893999999999998</v>
      </c>
      <c r="M90" s="33">
        <f t="shared" si="5"/>
        <v>-1.9702492365284956E-4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103.797</v>
      </c>
      <c r="J91" s="166">
        <v>103.791</v>
      </c>
      <c r="M91" s="33">
        <f t="shared" si="5"/>
        <v>-5.7805138876848341E-5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115.959</v>
      </c>
      <c r="J92" s="166">
        <v>115.899</v>
      </c>
      <c r="M92" s="33">
        <f t="shared" si="5"/>
        <v>-5.1742426202366584E-4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110.839</v>
      </c>
      <c r="J93" s="84">
        <v>110.68600000000001</v>
      </c>
      <c r="M93" s="33">
        <f t="shared" si="5"/>
        <v>-1.380380551971703E-3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11.895</v>
      </c>
      <c r="J95" s="129">
        <v>11.894</v>
      </c>
      <c r="M95" s="33">
        <f t="shared" ref="M95:M114" si="7">+(J95-I95)/I95</f>
        <v>-8.4068936527906328E-5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13.058</v>
      </c>
      <c r="J96" s="166">
        <v>13.054</v>
      </c>
      <c r="M96" s="33">
        <f t="shared" si="7"/>
        <v>-3.0632562413842544E-4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17.164000000000001</v>
      </c>
      <c r="J97" s="166">
        <v>17.158000000000001</v>
      </c>
      <c r="M97" s="33">
        <f t="shared" si="7"/>
        <v>-3.4956886506643133E-4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17.736999999999998</v>
      </c>
      <c r="J98" s="166">
        <v>17.709</v>
      </c>
      <c r="M98" s="33">
        <f t="shared" si="7"/>
        <v>-1.5786209618311267E-3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13.224</v>
      </c>
      <c r="J99" s="166">
        <v>13.212999999999999</v>
      </c>
      <c r="M99" s="33">
        <f t="shared" si="7"/>
        <v>-8.318209316395197E-4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10.95</v>
      </c>
      <c r="J100" s="166">
        <v>10.945</v>
      </c>
      <c r="M100" s="33">
        <f t="shared" si="7"/>
        <v>-4.5662100456611923E-4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10.647</v>
      </c>
      <c r="J101" s="166">
        <v>10.646000000000001</v>
      </c>
      <c r="M101" s="33">
        <f t="shared" si="7"/>
        <v>-9.3923170846195713E-5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10.548</v>
      </c>
      <c r="J102" s="166">
        <v>10.545</v>
      </c>
      <c r="M102" s="33">
        <f t="shared" si="7"/>
        <v>-2.8441410693971498E-4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131.18700000000001</v>
      </c>
      <c r="J103" s="166">
        <v>130.739</v>
      </c>
      <c r="M103" s="33">
        <f t="shared" si="7"/>
        <v>-3.4149725201430589E-3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130.54400000000001</v>
      </c>
      <c r="J104" s="166">
        <v>130.214</v>
      </c>
      <c r="M104" s="33">
        <f t="shared" si="7"/>
        <v>-2.527883319034291E-3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139</v>
      </c>
      <c r="G105" s="201" t="s">
        <v>139</v>
      </c>
      <c r="H105" s="166">
        <v>10.196</v>
      </c>
      <c r="I105" s="166">
        <v>11.24</v>
      </c>
      <c r="J105" s="166">
        <v>11.19</v>
      </c>
      <c r="M105" s="33">
        <f t="shared" si="7"/>
        <v>-4.4483985765125184E-3</v>
      </c>
    </row>
    <row r="106" spans="2:13" ht="16.5" thickTop="1" thickBot="1">
      <c r="B106" s="184">
        <f t="shared" si="8"/>
        <v>84</v>
      </c>
      <c r="C106" s="94" t="s">
        <v>140</v>
      </c>
      <c r="D106" s="95" t="s">
        <v>99</v>
      </c>
      <c r="E106" s="185">
        <v>39699</v>
      </c>
      <c r="F106" s="194">
        <v>41031</v>
      </c>
      <c r="G106" s="201">
        <v>0.64</v>
      </c>
      <c r="H106" s="166">
        <v>117.51300000000001</v>
      </c>
      <c r="I106" s="166">
        <v>124.97199999999999</v>
      </c>
      <c r="J106" s="166">
        <v>124.589</v>
      </c>
      <c r="M106" s="33">
        <f t="shared" si="7"/>
        <v>-3.0646864897736739E-3</v>
      </c>
    </row>
    <row r="107" spans="2:13" ht="16.5" thickTop="1" thickBot="1">
      <c r="B107" s="184">
        <f t="shared" si="8"/>
        <v>85</v>
      </c>
      <c r="C107" s="169" t="s">
        <v>141</v>
      </c>
      <c r="D107" s="170" t="s">
        <v>10</v>
      </c>
      <c r="E107" s="171">
        <v>39237</v>
      </c>
      <c r="F107" s="140">
        <v>40690</v>
      </c>
      <c r="G107" s="202">
        <v>0.13700000000000001</v>
      </c>
      <c r="H107" s="166">
        <v>19.771999999999998</v>
      </c>
      <c r="I107" s="166">
        <v>21.518999999999998</v>
      </c>
      <c r="J107" s="166">
        <v>21.530999999999999</v>
      </c>
      <c r="M107" s="33">
        <f t="shared" si="7"/>
        <v>5.5764673079606187E-4</v>
      </c>
    </row>
    <row r="108" spans="2:13" ht="16.5" thickTop="1" thickBot="1">
      <c r="B108" s="184">
        <f t="shared" si="8"/>
        <v>86</v>
      </c>
      <c r="C108" s="163" t="s">
        <v>142</v>
      </c>
      <c r="D108" s="164" t="s">
        <v>35</v>
      </c>
      <c r="E108" s="185">
        <v>40725</v>
      </c>
      <c r="F108" s="185" t="s">
        <v>32</v>
      </c>
      <c r="G108" s="202" t="s">
        <v>32</v>
      </c>
      <c r="H108" s="166">
        <v>101.51300000000001</v>
      </c>
      <c r="I108" s="166">
        <v>101.164</v>
      </c>
      <c r="J108" s="166">
        <v>100.887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143</v>
      </c>
      <c r="D109" s="164" t="s">
        <v>35</v>
      </c>
      <c r="E109" s="185">
        <v>40725</v>
      </c>
      <c r="F109" s="203" t="s">
        <v>32</v>
      </c>
      <c r="G109" s="204" t="s">
        <v>32</v>
      </c>
      <c r="H109" s="205">
        <v>102.065</v>
      </c>
      <c r="I109" s="166">
        <v>101.798</v>
      </c>
      <c r="J109" s="166">
        <v>101.554</v>
      </c>
      <c r="M109" s="33" t="e">
        <f>+(#REF!-I109)/I109</f>
        <v>#REF!</v>
      </c>
    </row>
    <row r="110" spans="2:13" ht="16.5" thickTop="1" thickBot="1">
      <c r="B110" s="206">
        <f>B109+1</f>
        <v>88</v>
      </c>
      <c r="C110" s="207" t="s">
        <v>144</v>
      </c>
      <c r="D110" s="208" t="s">
        <v>145</v>
      </c>
      <c r="E110" s="209">
        <v>40910</v>
      </c>
      <c r="F110" s="210" t="s">
        <v>134</v>
      </c>
      <c r="G110" s="211" t="s">
        <v>134</v>
      </c>
      <c r="H110" s="212" t="s">
        <v>134</v>
      </c>
      <c r="I110" s="213">
        <v>97.55</v>
      </c>
      <c r="J110" s="213">
        <v>97.289000000000001</v>
      </c>
      <c r="M110" s="153"/>
    </row>
    <row r="111" spans="2:13" ht="18" customHeight="1" thickTop="1" thickBot="1">
      <c r="B111" s="214" t="s">
        <v>146</v>
      </c>
      <c r="C111" s="215"/>
      <c r="D111" s="215"/>
      <c r="E111" s="215"/>
      <c r="F111" s="215"/>
      <c r="G111" s="215"/>
      <c r="H111" s="215"/>
      <c r="I111" s="215"/>
      <c r="J111" s="216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17">
        <v>3.9249999999999998</v>
      </c>
      <c r="H112" s="218">
        <v>98.978999999999999</v>
      </c>
      <c r="I112" s="218">
        <v>99.816000000000003</v>
      </c>
      <c r="J112" s="218">
        <v>99.781999999999996</v>
      </c>
      <c r="K112" s="98" t="s">
        <v>45</v>
      </c>
      <c r="M112" s="33">
        <f t="shared" ref="M112:M113" si="9">+(J112-I112)/I112</f>
        <v>-3.4062675322599608E-4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32</v>
      </c>
      <c r="G113" s="217" t="s">
        <v>32</v>
      </c>
      <c r="H113" s="220">
        <v>106.97</v>
      </c>
      <c r="I113" s="220">
        <v>119.93300000000001</v>
      </c>
      <c r="J113" s="220">
        <v>120.325</v>
      </c>
      <c r="K113" s="98" t="s">
        <v>45</v>
      </c>
      <c r="M113" s="33">
        <f t="shared" si="9"/>
        <v>3.268491574462374E-3</v>
      </c>
    </row>
    <row r="114" spans="2:13" ht="16.5" thickTop="1" thickBot="1">
      <c r="B114" s="219">
        <f t="shared" ref="B114:B130" si="10">+B113+1</f>
        <v>91</v>
      </c>
      <c r="C114" s="167" t="s">
        <v>149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147.79300000000001</v>
      </c>
      <c r="J114" s="166">
        <v>147.26900000000001</v>
      </c>
      <c r="K114" s="221" t="s">
        <v>150</v>
      </c>
      <c r="M114" s="33">
        <f t="shared" si="7"/>
        <v>-3.5454994485530499E-3</v>
      </c>
    </row>
    <row r="115" spans="2:13" ht="16.5" thickTop="1" thickBot="1">
      <c r="B115" s="219">
        <f t="shared" si="10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11.43</v>
      </c>
      <c r="J115" s="166">
        <v>11.388</v>
      </c>
      <c r="K115" s="90" t="s">
        <v>41</v>
      </c>
      <c r="M115" s="33">
        <f t="shared" si="4"/>
        <v>-3.6745406824146821E-3</v>
      </c>
    </row>
    <row r="116" spans="2:13" ht="16.5" thickTop="1" thickBot="1">
      <c r="B116" s="219">
        <f t="shared" si="10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124.69499999999999</v>
      </c>
      <c r="J116" s="166">
        <v>124.68600000000001</v>
      </c>
      <c r="K116" s="90" t="s">
        <v>41</v>
      </c>
      <c r="M116" s="33">
        <f t="shared" si="4"/>
        <v>-7.2176109707575525E-5</v>
      </c>
    </row>
    <row r="117" spans="2:13" ht="16.5" thickTop="1" thickBot="1">
      <c r="B117" s="219">
        <f t="shared" si="10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119.617</v>
      </c>
      <c r="J117" s="166">
        <v>119.489</v>
      </c>
      <c r="K117" s="90" t="s">
        <v>41</v>
      </c>
      <c r="M117" s="33">
        <f t="shared" si="4"/>
        <v>-1.0700820117541831E-3</v>
      </c>
    </row>
    <row r="118" spans="2:13" ht="16.5" thickTop="1" thickBot="1">
      <c r="B118" s="219">
        <f t="shared" si="10"/>
        <v>95</v>
      </c>
      <c r="C118" s="163" t="s">
        <v>154</v>
      </c>
      <c r="D118" s="170" t="s">
        <v>155</v>
      </c>
      <c r="E118" s="185">
        <v>40543</v>
      </c>
      <c r="F118" s="222">
        <v>41026</v>
      </c>
      <c r="G118" s="172">
        <v>0.25700000000000001</v>
      </c>
      <c r="H118" s="166">
        <v>102.389</v>
      </c>
      <c r="I118" s="166">
        <v>106.14400000000001</v>
      </c>
      <c r="J118" s="166">
        <v>105.92700000000001</v>
      </c>
      <c r="K118" s="93" t="s">
        <v>43</v>
      </c>
      <c r="M118" s="33">
        <f t="shared" si="4"/>
        <v>-2.0443925233644741E-3</v>
      </c>
    </row>
    <row r="119" spans="2:13" ht="16.5" thickTop="1" thickBot="1">
      <c r="B119" s="219">
        <f t="shared" si="10"/>
        <v>96</v>
      </c>
      <c r="C119" s="163" t="s">
        <v>156</v>
      </c>
      <c r="D119" s="170" t="s">
        <v>155</v>
      </c>
      <c r="E119" s="185">
        <v>40543</v>
      </c>
      <c r="F119" s="223">
        <v>41026</v>
      </c>
      <c r="G119" s="224">
        <v>0.999</v>
      </c>
      <c r="H119" s="166">
        <v>101.337</v>
      </c>
      <c r="I119" s="166">
        <v>105.69199999999999</v>
      </c>
      <c r="J119" s="166">
        <v>105.437</v>
      </c>
      <c r="K119" s="93" t="s">
        <v>43</v>
      </c>
      <c r="M119" s="33">
        <f t="shared" si="4"/>
        <v>-2.4126707792453115E-3</v>
      </c>
    </row>
    <row r="120" spans="2:13" ht="16.5" thickTop="1" thickBot="1">
      <c r="B120" s="219">
        <f t="shared" si="10"/>
        <v>97</v>
      </c>
      <c r="C120" s="188" t="s">
        <v>157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187.09700000000001</v>
      </c>
      <c r="J120" s="166">
        <v>187.26</v>
      </c>
      <c r="K120" s="90" t="s">
        <v>41</v>
      </c>
      <c r="M120" s="33">
        <f t="shared" si="4"/>
        <v>8.7120584509630024E-4</v>
      </c>
    </row>
    <row r="121" spans="2:13" ht="16.5" thickTop="1" thickBot="1">
      <c r="B121" s="219">
        <f t="shared" si="10"/>
        <v>98</v>
      </c>
      <c r="C121" s="188" t="s">
        <v>158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166.65299999999999</v>
      </c>
      <c r="J121" s="166">
        <v>166.60499999999999</v>
      </c>
      <c r="K121" s="90" t="s">
        <v>41</v>
      </c>
      <c r="M121" s="33">
        <f t="shared" si="4"/>
        <v>-2.8802361793668174E-4</v>
      </c>
    </row>
    <row r="122" spans="2:13" ht="16.5" thickTop="1" thickBot="1">
      <c r="B122" s="219">
        <f t="shared" si="10"/>
        <v>99</v>
      </c>
      <c r="C122" s="188" t="s">
        <v>159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144.92699999999999</v>
      </c>
      <c r="J122" s="166">
        <v>144.95500000000001</v>
      </c>
      <c r="K122" s="90" t="s">
        <v>41</v>
      </c>
      <c r="M122" s="33">
        <f t="shared" si="4"/>
        <v>1.9320071484278298E-4</v>
      </c>
    </row>
    <row r="123" spans="2:13" ht="15.75" customHeight="1" thickTop="1" thickBot="1">
      <c r="B123" s="219">
        <f t="shared" si="10"/>
        <v>100</v>
      </c>
      <c r="C123" s="188" t="s">
        <v>160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10176.799999999999</v>
      </c>
      <c r="J123" s="186">
        <v>10153.549999999999</v>
      </c>
      <c r="K123" s="90" t="s">
        <v>41</v>
      </c>
      <c r="M123" s="33">
        <f t="shared" si="4"/>
        <v>-2.2846081282918013E-3</v>
      </c>
    </row>
    <row r="124" spans="2:13" ht="16.5" thickTop="1" thickBot="1">
      <c r="B124" s="219">
        <f t="shared" si="10"/>
        <v>101</v>
      </c>
      <c r="C124" s="163" t="s">
        <v>161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217.98599999999999</v>
      </c>
      <c r="J124" s="166">
        <v>216.32499999999999</v>
      </c>
      <c r="K124" s="90" t="s">
        <v>41</v>
      </c>
      <c r="M124" s="33">
        <f t="shared" si="4"/>
        <v>-7.6197553971356028E-3</v>
      </c>
    </row>
    <row r="125" spans="2:13" ht="16.5" thickTop="1" thickBot="1">
      <c r="B125" s="219">
        <f t="shared" si="10"/>
        <v>102</v>
      </c>
      <c r="C125" s="163" t="s">
        <v>162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144.155</v>
      </c>
      <c r="J125" s="166">
        <v>143.66</v>
      </c>
      <c r="K125" s="90" t="s">
        <v>41</v>
      </c>
      <c r="M125" s="33">
        <f t="shared" si="4"/>
        <v>-3.4338038916444419E-3</v>
      </c>
    </row>
    <row r="126" spans="2:13" ht="16.5" thickTop="1" thickBot="1">
      <c r="B126" s="219">
        <f t="shared" si="10"/>
        <v>103</v>
      </c>
      <c r="C126" s="163" t="s">
        <v>163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1636.405</v>
      </c>
      <c r="J126" s="186">
        <v>1638.5550000000001</v>
      </c>
      <c r="K126" s="90" t="s">
        <v>41</v>
      </c>
      <c r="M126" s="33">
        <f t="shared" si="4"/>
        <v>1.3138556775370957E-3</v>
      </c>
    </row>
    <row r="127" spans="2:13" ht="16.5" thickTop="1" thickBot="1">
      <c r="B127" s="219">
        <f t="shared" si="10"/>
        <v>104</v>
      </c>
      <c r="C127" s="163" t="s">
        <v>164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114.877</v>
      </c>
      <c r="J127" s="166">
        <v>114.785</v>
      </c>
      <c r="K127" s="93" t="s">
        <v>43</v>
      </c>
      <c r="M127" s="33">
        <f t="shared" si="4"/>
        <v>-8.0085656832959385E-4</v>
      </c>
    </row>
    <row r="128" spans="2:13" ht="16.5" thickTop="1" thickBot="1">
      <c r="B128" s="219">
        <f t="shared" si="10"/>
        <v>105</v>
      </c>
      <c r="C128" s="163" t="s">
        <v>165</v>
      </c>
      <c r="D128" s="225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100.279</v>
      </c>
      <c r="J128" s="166">
        <v>99.509</v>
      </c>
      <c r="K128" s="98" t="s">
        <v>45</v>
      </c>
      <c r="M128" s="33">
        <f t="shared" si="4"/>
        <v>-7.6785767708094019E-3</v>
      </c>
    </row>
    <row r="129" spans="1:13" ht="16.5" thickTop="1" thickBot="1">
      <c r="B129" s="219">
        <f t="shared" si="10"/>
        <v>106</v>
      </c>
      <c r="C129" s="163" t="s">
        <v>167</v>
      </c>
      <c r="D129" s="225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119.99</v>
      </c>
      <c r="J129" s="166">
        <v>122.197</v>
      </c>
      <c r="K129" s="98" t="s">
        <v>45</v>
      </c>
      <c r="M129" s="33">
        <f t="shared" si="4"/>
        <v>1.8393199433286173E-2</v>
      </c>
    </row>
    <row r="130" spans="1:13" ht="16.5" thickTop="1" thickBot="1">
      <c r="B130" s="226">
        <f t="shared" si="10"/>
        <v>107</v>
      </c>
      <c r="C130" s="227" t="s">
        <v>168</v>
      </c>
      <c r="D130" s="208" t="s">
        <v>145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10295.433999999999</v>
      </c>
      <c r="J130" s="230">
        <v>10253.456</v>
      </c>
      <c r="K130" s="90" t="s">
        <v>41</v>
      </c>
      <c r="M130" s="33">
        <f t="shared" si="4"/>
        <v>-4.0773414700146842E-3</v>
      </c>
    </row>
    <row r="131" spans="1:13" ht="11.25" customHeight="1" thickTop="1">
      <c r="A131" s="231" t="s">
        <v>169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VL07-05-2012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2012-05-07T13:28:48Z</dcterms:created>
  <dcterms:modified xsi:type="dcterms:W3CDTF">2012-05-07T13:29:08Z</dcterms:modified>
</cp:coreProperties>
</file>