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6-09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<sst xmlns="http://schemas.openxmlformats.org/spreadsheetml/2006/main" count="305" uniqueCount="168">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</sst>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9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2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1" applyFont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O21" sqref="O21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142.2</v>
      </c>
      <c r="J6" s="33">
        <v>142.211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12.488</v>
      </c>
      <c r="J8" s="33">
        <v>12.489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1.282</v>
      </c>
      <c r="J10" s="33">
        <v>1.283</v>
      </c>
      <c r="K10" s="36" t="s">
        <v>17</v>
      </c>
      <c r="L10" s="34"/>
      <c r="M10" s="35">
        <f aca="true" t="shared" si="0" ref="M10">+(J10-I10)/I10</f>
        <v>0.000780031201247964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8">
        <v>34.672</v>
      </c>
      <c r="J12" s="58">
        <v>34.675</v>
      </c>
      <c r="K12" s="34"/>
      <c r="L12" s="34"/>
      <c r="M12" s="35">
        <f aca="true" t="shared" si="1" ref="M12">+(J12-I12)/I12</f>
        <v>8.652514997692991E-05</v>
      </c>
      <c r="N12" s="34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46.265</v>
      </c>
      <c r="I13" s="65">
        <v>47.243</v>
      </c>
      <c r="J13" s="65">
        <v>47.247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6" t="s">
        <v>24</v>
      </c>
      <c r="D15" s="67" t="s">
        <v>25</v>
      </c>
      <c r="E15" s="48">
        <v>39540</v>
      </c>
      <c r="F15" s="49"/>
      <c r="G15" s="68"/>
      <c r="H15" s="69">
        <v>161.841</v>
      </c>
      <c r="I15" s="69">
        <v>179.055</v>
      </c>
      <c r="J15" s="69">
        <v>179.398</v>
      </c>
      <c r="K15" s="34"/>
      <c r="L15" s="34"/>
      <c r="M15" s="35">
        <f>+(J15-I15)/I15</f>
        <v>0.0019156125212922805</v>
      </c>
      <c r="N15" s="34"/>
    </row>
    <row r="16" spans="2:14" ht="16.5" thickBot="1" thickTop="1">
      <c r="B16" s="70">
        <v>7</v>
      </c>
      <c r="C16" s="71" t="s">
        <v>26</v>
      </c>
      <c r="D16" s="67" t="s">
        <v>25</v>
      </c>
      <c r="E16" s="72">
        <v>39540</v>
      </c>
      <c r="F16" s="73"/>
      <c r="G16" s="56"/>
      <c r="H16" s="58">
        <v>553.356</v>
      </c>
      <c r="I16" s="58">
        <v>605.215</v>
      </c>
      <c r="J16" s="58">
        <v>606.67</v>
      </c>
      <c r="K16" s="34"/>
      <c r="L16" s="34"/>
      <c r="M16" s="35">
        <f>+(J16-I16)/I16</f>
        <v>0.0024041043265615146</v>
      </c>
      <c r="N16" s="34"/>
    </row>
    <row r="17" spans="2:14" ht="16.5" thickBot="1" thickTop="1">
      <c r="B17" s="70">
        <v>8</v>
      </c>
      <c r="C17" s="74" t="s">
        <v>27</v>
      </c>
      <c r="D17" s="75" t="s">
        <v>28</v>
      </c>
      <c r="E17" s="72">
        <v>39736</v>
      </c>
      <c r="F17" s="73"/>
      <c r="G17" s="76"/>
      <c r="H17" s="58">
        <v>132.65</v>
      </c>
      <c r="I17" s="58">
        <v>145.681</v>
      </c>
      <c r="J17" s="58">
        <v>145.969</v>
      </c>
      <c r="K17" s="34"/>
      <c r="L17" s="34"/>
      <c r="M17" s="35"/>
      <c r="N17" s="34"/>
    </row>
    <row r="18" spans="2:14" s="25" customFormat="1" ht="16.5" thickBot="1" thickTop="1">
      <c r="B18" s="70">
        <f>B17+1</f>
        <v>9</v>
      </c>
      <c r="C18" s="74" t="s">
        <v>29</v>
      </c>
      <c r="D18" s="75" t="s">
        <v>28</v>
      </c>
      <c r="E18" s="72">
        <v>39736</v>
      </c>
      <c r="F18" s="73"/>
      <c r="G18" s="76"/>
      <c r="H18" s="58">
        <v>126.19</v>
      </c>
      <c r="I18" s="58">
        <v>131.598</v>
      </c>
      <c r="J18" s="58">
        <v>131.744</v>
      </c>
      <c r="K18" s="34"/>
      <c r="L18" s="34"/>
      <c r="M18" s="35">
        <f>+(J18-I18)/I18</f>
        <v>0.0011094393531815572</v>
      </c>
      <c r="N18" s="34"/>
    </row>
    <row r="19" spans="2:14" ht="16.5" thickBot="1" thickTop="1">
      <c r="B19" s="59">
        <f>B18+1</f>
        <v>10</v>
      </c>
      <c r="C19" s="77" t="s">
        <v>30</v>
      </c>
      <c r="D19" s="61" t="s">
        <v>28</v>
      </c>
      <c r="E19" s="72">
        <v>39736</v>
      </c>
      <c r="F19" s="73"/>
      <c r="G19" s="76"/>
      <c r="H19" s="58">
        <v>115.695</v>
      </c>
      <c r="I19" s="58">
        <v>120.673</v>
      </c>
      <c r="J19" s="58">
        <v>120.758</v>
      </c>
      <c r="K19" s="34"/>
      <c r="L19" s="34"/>
      <c r="M19" s="35">
        <f>+(J19-I19)/I19</f>
        <v>0.0007043829191285022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2">
        <v>39951</v>
      </c>
      <c r="F20" s="73" t="s">
        <v>32</v>
      </c>
      <c r="G20" s="76"/>
      <c r="H20" s="58">
        <v>113.779</v>
      </c>
      <c r="I20" s="58">
        <v>118.74</v>
      </c>
      <c r="J20" s="58">
        <v>118.857</v>
      </c>
      <c r="K20" s="34"/>
      <c r="L20" s="34"/>
      <c r="M20" s="35">
        <f>+(J20-I20)/I20</f>
        <v>0.0009853461344113562</v>
      </c>
      <c r="N20" s="34"/>
    </row>
    <row r="21" spans="2:14" ht="16.5" thickBot="1" thickTop="1">
      <c r="B21" s="70">
        <v>12</v>
      </c>
      <c r="C21" s="71" t="s">
        <v>33</v>
      </c>
      <c r="D21" s="75" t="s">
        <v>28</v>
      </c>
      <c r="E21" s="72">
        <v>40109</v>
      </c>
      <c r="F21" s="73"/>
      <c r="G21" s="76"/>
      <c r="H21" s="58">
        <v>94.632</v>
      </c>
      <c r="I21" s="58">
        <v>100.314</v>
      </c>
      <c r="J21" s="58">
        <v>100.396</v>
      </c>
      <c r="K21" s="34"/>
      <c r="L21" s="34"/>
      <c r="M21" s="35">
        <f>+(J21-I21)/I21</f>
        <v>0.0008174332595650443</v>
      </c>
      <c r="N21" s="34"/>
    </row>
    <row r="22" spans="2:14" ht="16.5" thickBot="1" thickTop="1">
      <c r="B22" s="53">
        <v>13</v>
      </c>
      <c r="C22" s="71" t="s">
        <v>34</v>
      </c>
      <c r="D22" s="75" t="s">
        <v>35</v>
      </c>
      <c r="E22" s="72">
        <v>39657</v>
      </c>
      <c r="F22" s="73"/>
      <c r="G22" s="76"/>
      <c r="H22" s="58">
        <v>152.627</v>
      </c>
      <c r="I22" s="58">
        <v>151.251</v>
      </c>
      <c r="J22" s="58">
        <v>151.02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70">
        <v>14</v>
      </c>
      <c r="C23" s="71" t="s">
        <v>36</v>
      </c>
      <c r="D23" s="75" t="s">
        <v>10</v>
      </c>
      <c r="E23" s="72">
        <v>40427</v>
      </c>
      <c r="F23" s="73"/>
      <c r="G23" s="64"/>
      <c r="H23" s="58">
        <v>98.79</v>
      </c>
      <c r="I23" s="58">
        <v>112.902</v>
      </c>
      <c r="J23" s="58">
        <v>112.885</v>
      </c>
      <c r="K23" s="34"/>
      <c r="L23" s="34"/>
      <c r="M23" s="35">
        <f>+(J23-I23)/I23</f>
        <v>-0.0001505730633646517</v>
      </c>
      <c r="N23" s="34"/>
    </row>
    <row r="24" spans="2:14" ht="15" customHeight="1" thickBot="1" thickTop="1">
      <c r="B24" s="59">
        <v>15</v>
      </c>
      <c r="C24" s="71" t="s">
        <v>37</v>
      </c>
      <c r="D24" s="61" t="s">
        <v>10</v>
      </c>
      <c r="E24" s="48">
        <v>40672</v>
      </c>
      <c r="F24" s="49"/>
      <c r="G24" s="64"/>
      <c r="H24" s="81">
        <v>102.658</v>
      </c>
      <c r="I24" s="81">
        <v>108.185</v>
      </c>
      <c r="J24" s="81">
        <v>108.245</v>
      </c>
      <c r="K24" s="34"/>
      <c r="L24" s="34"/>
      <c r="M24" s="35">
        <f>+(J24-I24)/I24</f>
        <v>0.0005546055368119635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6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1354.285</v>
      </c>
      <c r="J26" s="90">
        <v>1353.98</v>
      </c>
      <c r="K26" s="91" t="s">
        <v>41</v>
      </c>
      <c r="M26" s="92">
        <f aca="true" t="shared" si="2" ref="M26:M71">+(J26-I26)/I26</f>
        <v>-0.00022521108924640208</v>
      </c>
    </row>
    <row r="27" spans="2:13" ht="16.5" thickBot="1" thickTop="1">
      <c r="B27" s="53">
        <f>+B26+1</f>
        <v>17</v>
      </c>
      <c r="C27" s="93" t="s">
        <v>42</v>
      </c>
      <c r="D27" s="67" t="s">
        <v>25</v>
      </c>
      <c r="E27" s="72">
        <v>38022</v>
      </c>
      <c r="F27" s="73"/>
      <c r="G27" s="94"/>
      <c r="H27" s="90">
        <v>2229.791</v>
      </c>
      <c r="I27" s="90">
        <v>2377.836</v>
      </c>
      <c r="J27" s="90">
        <v>2378.841</v>
      </c>
      <c r="K27" s="95" t="s">
        <v>43</v>
      </c>
      <c r="M27" s="92">
        <f t="shared" si="2"/>
        <v>0.00042265320232350305</v>
      </c>
    </row>
    <row r="28" spans="2:13" ht="16.5" thickBot="1" thickTop="1">
      <c r="B28" s="53">
        <f aca="true" t="shared" si="3" ref="B28:B38">+B27+1</f>
        <v>18</v>
      </c>
      <c r="C28" s="96" t="s">
        <v>44</v>
      </c>
      <c r="D28" s="97" t="s">
        <v>20</v>
      </c>
      <c r="E28" s="72">
        <v>40210</v>
      </c>
      <c r="F28" s="73" t="s">
        <v>32</v>
      </c>
      <c r="G28" s="98"/>
      <c r="H28" s="99">
        <v>106.792</v>
      </c>
      <c r="I28" s="99">
        <v>112.162</v>
      </c>
      <c r="J28" s="99">
        <v>111.989</v>
      </c>
      <c r="K28" s="100" t="s">
        <v>45</v>
      </c>
      <c r="M28" s="92">
        <f t="shared" si="2"/>
        <v>-0.001542411868547296</v>
      </c>
    </row>
    <row r="29" spans="2:13" ht="16.5" thickBot="1" thickTop="1">
      <c r="B29" s="53">
        <f t="shared" si="3"/>
        <v>19</v>
      </c>
      <c r="C29" s="71" t="s">
        <v>46</v>
      </c>
      <c r="D29" s="75" t="s">
        <v>47</v>
      </c>
      <c r="E29" s="72">
        <v>39745</v>
      </c>
      <c r="F29" s="73"/>
      <c r="G29" s="101"/>
      <c r="H29" s="58">
        <v>110.906</v>
      </c>
      <c r="I29" s="58">
        <v>112.085</v>
      </c>
      <c r="J29" s="58">
        <v>112.132</v>
      </c>
      <c r="K29" s="91" t="s">
        <v>41</v>
      </c>
      <c r="M29" s="92">
        <f t="shared" si="2"/>
        <v>0.00041932461970835755</v>
      </c>
    </row>
    <row r="30" spans="2:13" ht="16.5" thickBot="1" thickTop="1">
      <c r="B30" s="53">
        <f t="shared" si="3"/>
        <v>20</v>
      </c>
      <c r="C30" s="71" t="s">
        <v>48</v>
      </c>
      <c r="D30" s="75" t="s">
        <v>47</v>
      </c>
      <c r="E30" s="72">
        <v>39748</v>
      </c>
      <c r="F30" s="73"/>
      <c r="G30" s="94"/>
      <c r="H30" s="58">
        <v>121.415</v>
      </c>
      <c r="I30" s="58">
        <v>126.235</v>
      </c>
      <c r="J30" s="58">
        <v>126.19</v>
      </c>
      <c r="K30" s="91" t="s">
        <v>41</v>
      </c>
      <c r="M30" s="92">
        <f t="shared" si="2"/>
        <v>-0.0003564779973858415</v>
      </c>
    </row>
    <row r="31" spans="2:13" ht="16.5" thickBot="1" thickTop="1">
      <c r="B31" s="53">
        <f t="shared" si="3"/>
        <v>21</v>
      </c>
      <c r="C31" s="71" t="s">
        <v>49</v>
      </c>
      <c r="D31" s="102" t="s">
        <v>50</v>
      </c>
      <c r="E31" s="72">
        <v>39535</v>
      </c>
      <c r="F31" s="73"/>
      <c r="G31" s="94"/>
      <c r="H31" s="90">
        <v>1186.909</v>
      </c>
      <c r="I31" s="90">
        <v>1226.767</v>
      </c>
      <c r="J31" s="90">
        <v>1226.946</v>
      </c>
      <c r="K31" s="103" t="s">
        <v>17</v>
      </c>
      <c r="M31" s="92">
        <f t="shared" si="2"/>
        <v>0.00014591197839513122</v>
      </c>
    </row>
    <row r="32" spans="2:13" ht="16.5" thickBot="1" thickTop="1">
      <c r="B32" s="53">
        <f t="shared" si="3"/>
        <v>22</v>
      </c>
      <c r="C32" s="71" t="s">
        <v>51</v>
      </c>
      <c r="D32" s="75" t="s">
        <v>28</v>
      </c>
      <c r="E32" s="72">
        <v>39937</v>
      </c>
      <c r="F32" s="73"/>
      <c r="G32" s="94"/>
      <c r="H32" s="58">
        <v>124.072</v>
      </c>
      <c r="I32" s="58">
        <v>144.062</v>
      </c>
      <c r="J32" s="58">
        <v>143.635</v>
      </c>
      <c r="K32" s="91" t="s">
        <v>41</v>
      </c>
      <c r="M32" s="92">
        <f t="shared" si="2"/>
        <v>-0.0029640016104178816</v>
      </c>
    </row>
    <row r="33" spans="2:13" ht="16.5" thickBot="1" thickTop="1">
      <c r="B33" s="53">
        <f t="shared" si="3"/>
        <v>23</v>
      </c>
      <c r="C33" s="71" t="s">
        <v>52</v>
      </c>
      <c r="D33" s="75" t="s">
        <v>10</v>
      </c>
      <c r="E33" s="72">
        <v>39888</v>
      </c>
      <c r="F33" s="73"/>
      <c r="G33" s="94"/>
      <c r="H33" s="58">
        <v>14.796</v>
      </c>
      <c r="I33" s="58">
        <v>16.642</v>
      </c>
      <c r="J33" s="58">
        <v>16.623</v>
      </c>
      <c r="K33" s="91" t="s">
        <v>41</v>
      </c>
      <c r="M33" s="92">
        <f t="shared" si="2"/>
        <v>-0.0011416897007570216</v>
      </c>
    </row>
    <row r="34" spans="2:13" ht="16.5" thickBot="1" thickTop="1">
      <c r="B34" s="53">
        <f t="shared" si="3"/>
        <v>24</v>
      </c>
      <c r="C34" s="71" t="s">
        <v>53</v>
      </c>
      <c r="D34" s="75" t="s">
        <v>10</v>
      </c>
      <c r="E34" s="72">
        <v>39895</v>
      </c>
      <c r="F34" s="73"/>
      <c r="G34" s="94"/>
      <c r="H34" s="90">
        <v>5792.77</v>
      </c>
      <c r="I34" s="90">
        <v>6110.737</v>
      </c>
      <c r="J34" s="90">
        <v>6112.123</v>
      </c>
      <c r="K34" s="91" t="s">
        <v>41</v>
      </c>
      <c r="M34" s="92">
        <f t="shared" si="2"/>
        <v>0.00022681388513357922</v>
      </c>
    </row>
    <row r="35" spans="2:13" ht="16.5" thickBot="1" thickTop="1">
      <c r="B35" s="53">
        <f t="shared" si="3"/>
        <v>25</v>
      </c>
      <c r="C35" s="71" t="s">
        <v>54</v>
      </c>
      <c r="D35" s="75" t="s">
        <v>10</v>
      </c>
      <c r="E35" s="72">
        <v>39462</v>
      </c>
      <c r="F35" s="73"/>
      <c r="G35" s="94"/>
      <c r="H35" s="90">
        <v>6641.348</v>
      </c>
      <c r="I35" s="90">
        <v>6872.857</v>
      </c>
      <c r="J35" s="90">
        <v>6875.606</v>
      </c>
      <c r="K35" s="91" t="s">
        <v>41</v>
      </c>
      <c r="M35" s="92">
        <f t="shared" si="2"/>
        <v>0.00039997922261437947</v>
      </c>
    </row>
    <row r="36" spans="2:13" ht="16.5" thickBot="1" thickTop="1">
      <c r="B36" s="53">
        <f t="shared" si="3"/>
        <v>26</v>
      </c>
      <c r="C36" s="104" t="s">
        <v>55</v>
      </c>
      <c r="D36" s="75" t="s">
        <v>16</v>
      </c>
      <c r="E36" s="72">
        <v>38740</v>
      </c>
      <c r="F36" s="73"/>
      <c r="G36" s="94"/>
      <c r="H36" s="58">
        <v>2.217</v>
      </c>
      <c r="I36" s="58">
        <v>2.457</v>
      </c>
      <c r="J36" s="58">
        <v>2.464</v>
      </c>
      <c r="K36" s="103" t="s">
        <v>17</v>
      </c>
      <c r="M36" s="92">
        <f t="shared" si="2"/>
        <v>0.002849002849002897</v>
      </c>
    </row>
    <row r="37" spans="2:13" ht="16.5" thickBot="1" thickTop="1">
      <c r="B37" s="53">
        <f t="shared" si="3"/>
        <v>27</v>
      </c>
      <c r="C37" s="104" t="s">
        <v>56</v>
      </c>
      <c r="D37" s="75" t="s">
        <v>16</v>
      </c>
      <c r="E37" s="72">
        <v>38740</v>
      </c>
      <c r="F37" s="73"/>
      <c r="G37" s="94"/>
      <c r="H37" s="58">
        <v>1.845</v>
      </c>
      <c r="I37" s="58">
        <v>2.023</v>
      </c>
      <c r="J37" s="58">
        <v>2.029</v>
      </c>
      <c r="K37" s="103" t="s">
        <v>17</v>
      </c>
      <c r="M37" s="92">
        <f t="shared" si="2"/>
        <v>0.0029658922392485332</v>
      </c>
    </row>
    <row r="38" spans="2:13" ht="16.5" thickBot="1" thickTop="1">
      <c r="B38" s="53">
        <f t="shared" si="3"/>
        <v>28</v>
      </c>
      <c r="C38" s="79" t="s">
        <v>57</v>
      </c>
      <c r="D38" s="105" t="s">
        <v>16</v>
      </c>
      <c r="E38" s="72">
        <v>40071</v>
      </c>
      <c r="F38" s="73"/>
      <c r="G38" s="106"/>
      <c r="H38" s="81">
        <v>1.131</v>
      </c>
      <c r="I38" s="81">
        <v>1.332</v>
      </c>
      <c r="J38" s="81">
        <v>1.338</v>
      </c>
      <c r="K38" s="100" t="s">
        <v>45</v>
      </c>
      <c r="M38" s="92">
        <f t="shared" si="2"/>
        <v>0.004504504504504508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106.037</v>
      </c>
      <c r="J44" s="133">
        <v>106.047</v>
      </c>
      <c r="K44" s="34"/>
      <c r="L44" s="34"/>
      <c r="M44" s="35">
        <f t="shared" si="2"/>
        <v>9.430670426352032E-05</v>
      </c>
      <c r="N44" s="34"/>
    </row>
    <row r="45" spans="2:14" ht="16.5" thickBot="1" thickTop="1">
      <c r="B45" s="134">
        <f aca="true" t="shared" si="4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103.09</v>
      </c>
      <c r="J45" s="138">
        <v>103.099</v>
      </c>
      <c r="K45" s="34"/>
      <c r="L45" s="34"/>
      <c r="M45" s="35">
        <f t="shared" si="2"/>
        <v>8.730235716364672E-05</v>
      </c>
      <c r="N45" s="34"/>
    </row>
    <row r="46" spans="2:14" ht="16.5" thickBot="1" thickTop="1">
      <c r="B46" s="134">
        <f t="shared" si="4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104.089</v>
      </c>
      <c r="J46" s="138">
        <v>104.097</v>
      </c>
      <c r="K46" s="34"/>
      <c r="L46" s="34"/>
      <c r="M46" s="35">
        <f t="shared" si="2"/>
        <v>7.685730480642111E-05</v>
      </c>
      <c r="N46" s="34"/>
    </row>
    <row r="47" spans="2:14" ht="16.5" thickBot="1" thickTop="1">
      <c r="B47" s="134">
        <f t="shared" si="4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101.217</v>
      </c>
      <c r="J47" s="138">
        <v>101.228</v>
      </c>
      <c r="K47" s="34"/>
      <c r="L47" s="34"/>
      <c r="M47" s="35">
        <f t="shared" si="2"/>
        <v>0.00010867739608954702</v>
      </c>
      <c r="N47" s="34"/>
    </row>
    <row r="48" spans="2:14" ht="16.5" thickBot="1" thickTop="1">
      <c r="B48" s="134">
        <f t="shared" si="4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101.93</v>
      </c>
      <c r="J48" s="138">
        <v>101.94</v>
      </c>
      <c r="K48" s="34"/>
      <c r="L48" s="34"/>
      <c r="M48" s="35">
        <f t="shared" si="2"/>
        <v>9.810654370637598E-05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105.61</v>
      </c>
      <c r="J49" s="138">
        <v>105.619</v>
      </c>
      <c r="K49" s="34"/>
      <c r="L49" s="34"/>
      <c r="M49" s="35">
        <f t="shared" si="2"/>
        <v>8.521920272701772E-05</v>
      </c>
      <c r="N49" s="34"/>
    </row>
    <row r="50" spans="2:14" ht="16.5" thickBot="1" thickTop="1">
      <c r="B50" s="134">
        <f t="shared" si="4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102.427</v>
      </c>
      <c r="J50" s="138">
        <v>102.437</v>
      </c>
      <c r="K50" s="34"/>
      <c r="L50" s="34"/>
      <c r="M50" s="44">
        <f>+(J50-I50)/I50</f>
        <v>9.763050758092011E-05</v>
      </c>
      <c r="N50" s="34"/>
    </row>
    <row r="51" spans="2:14" ht="16.5" thickBot="1" thickTop="1">
      <c r="B51" s="134">
        <f t="shared" si="4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102.424</v>
      </c>
      <c r="J51" s="138">
        <v>102.433</v>
      </c>
      <c r="K51" s="34" t="s">
        <v>23</v>
      </c>
      <c r="L51" s="34"/>
      <c r="M51" s="35">
        <f>+(J51-I51)/I51</f>
        <v>8.787003046161389E-05</v>
      </c>
      <c r="N51" s="34"/>
    </row>
    <row r="52" spans="2:14" ht="16.5" thickBot="1" thickTop="1">
      <c r="B52" s="134">
        <f t="shared" si="4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102.825</v>
      </c>
      <c r="J52" s="138">
        <v>102.835</v>
      </c>
      <c r="K52" s="34"/>
      <c r="L52" s="34"/>
      <c r="M52" s="35">
        <f t="shared" si="2"/>
        <v>9.725261366390376E-05</v>
      </c>
      <c r="N52" s="34"/>
    </row>
    <row r="53" spans="2:14" ht="15" customHeight="1" thickBot="1" thickTop="1">
      <c r="B53" s="134">
        <f t="shared" si="4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104.277</v>
      </c>
      <c r="J53" s="138">
        <v>104.285</v>
      </c>
      <c r="K53" s="34"/>
      <c r="L53" s="34"/>
      <c r="M53" s="35">
        <f t="shared" si="2"/>
        <v>7.671873951106731E-05</v>
      </c>
      <c r="N53" s="34"/>
    </row>
    <row r="54" spans="2:14" ht="16.5" thickBot="1" thickTop="1">
      <c r="B54" s="134">
        <f t="shared" si="4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100.494</v>
      </c>
      <c r="J54" s="138">
        <v>100.503</v>
      </c>
      <c r="K54" s="34"/>
      <c r="L54" s="34"/>
      <c r="M54" s="35">
        <f t="shared" si="2"/>
        <v>8.955758552749758E-05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102.697</v>
      </c>
      <c r="J55" s="138">
        <v>102.709</v>
      </c>
      <c r="K55" s="34"/>
      <c r="L55" s="34"/>
      <c r="M55" s="35">
        <f t="shared" si="2"/>
        <v>0.00011684859343506096</v>
      </c>
      <c r="N55" s="34"/>
    </row>
    <row r="56" spans="2:14" ht="16.5" thickBot="1" thickTop="1">
      <c r="B56" s="134">
        <f t="shared" si="4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102.689</v>
      </c>
      <c r="J56" s="138">
        <v>102.698</v>
      </c>
      <c r="K56" s="34"/>
      <c r="L56" s="34"/>
      <c r="M56" s="35">
        <f t="shared" si="2"/>
        <v>8.76432724050321E-05</v>
      </c>
      <c r="N56" s="34"/>
    </row>
    <row r="57" spans="2:14" ht="17.25" customHeight="1" thickBot="1" thickTop="1">
      <c r="B57" s="134">
        <f t="shared" si="4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105.328</v>
      </c>
      <c r="J57" s="138">
        <v>105.337</v>
      </c>
      <c r="K57" s="34"/>
      <c r="L57" s="34"/>
      <c r="M57" s="35">
        <f t="shared" si="2"/>
        <v>8.544736442351835E-05</v>
      </c>
      <c r="N57" s="34"/>
    </row>
    <row r="58" spans="2:14" ht="16.5" thickBot="1" thickTop="1">
      <c r="B58" s="134">
        <f t="shared" si="4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104.327</v>
      </c>
      <c r="J58" s="138">
        <v>104.336</v>
      </c>
      <c r="K58" s="34" t="s">
        <v>23</v>
      </c>
      <c r="L58" s="34"/>
      <c r="M58" s="35">
        <f t="shared" si="2"/>
        <v>8.626721749882908E-05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101.509</v>
      </c>
      <c r="J59" s="138">
        <v>101.516</v>
      </c>
      <c r="K59" s="34" t="s">
        <v>23</v>
      </c>
      <c r="L59" s="34"/>
      <c r="M59" s="35">
        <f t="shared" si="2"/>
        <v>6.895940261459577E-05</v>
      </c>
      <c r="N59" s="34"/>
    </row>
    <row r="60" spans="2:14" ht="16.5" thickBot="1" thickTop="1">
      <c r="B60" s="134">
        <f t="shared" si="4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101.312</v>
      </c>
      <c r="J60" s="138">
        <v>101.32</v>
      </c>
      <c r="K60" s="34"/>
      <c r="L60" s="34"/>
      <c r="M60" s="35">
        <f t="shared" si="2"/>
        <v>7.896399241941296E-05</v>
      </c>
      <c r="N60" s="34"/>
    </row>
    <row r="61" spans="2:14" ht="16.5" thickBot="1" thickTop="1">
      <c r="B61" s="134">
        <f t="shared" si="4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103.109</v>
      </c>
      <c r="J61" s="138">
        <v>103.118</v>
      </c>
      <c r="K61" s="34"/>
      <c r="L61" s="34"/>
      <c r="M61" s="35">
        <f>+(J61-I50)/I50</f>
        <v>0.006746268073847601</v>
      </c>
      <c r="N61" s="34"/>
    </row>
    <row r="62" spans="2:14" ht="16.5" thickBot="1" thickTop="1">
      <c r="B62" s="141">
        <f t="shared" si="4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101.149</v>
      </c>
      <c r="J62" s="138">
        <v>101.16</v>
      </c>
      <c r="K62" s="34"/>
      <c r="L62" s="34"/>
      <c r="M62" s="35">
        <f t="shared" si="2"/>
        <v>0.00010875045724619798</v>
      </c>
      <c r="N62" s="34"/>
    </row>
    <row r="63" spans="2:14" ht="16.5" thickBot="1" thickTop="1">
      <c r="B63" s="146">
        <f t="shared" si="4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102.263</v>
      </c>
      <c r="J63" s="81">
        <v>102.273</v>
      </c>
      <c r="K63" s="34"/>
      <c r="L63" s="34"/>
      <c r="M63" s="35">
        <f t="shared" si="2"/>
        <v>9.778707841536924E-05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103.066</v>
      </c>
      <c r="J67" s="167">
        <v>103.075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4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101.084</v>
      </c>
      <c r="J68" s="172">
        <v>101.094</v>
      </c>
      <c r="K68" s="34"/>
      <c r="L68" s="34"/>
      <c r="M68" s="35">
        <f t="shared" si="2"/>
        <v>9.892762454978934E-05</v>
      </c>
      <c r="N68" s="34"/>
    </row>
    <row r="69" spans="2:14" ht="16.5" thickBot="1" thickTop="1">
      <c r="B69" s="168">
        <f t="shared" si="4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102.751</v>
      </c>
      <c r="J69" s="172">
        <v>102.76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4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103.47</v>
      </c>
      <c r="J70" s="172">
        <v>103.479</v>
      </c>
      <c r="K70" s="34"/>
      <c r="L70" s="34"/>
      <c r="M70" s="35"/>
      <c r="N70" s="34"/>
    </row>
    <row r="71" spans="2:14" ht="16.5" thickBot="1" thickTop="1">
      <c r="B71" s="174">
        <f t="shared" si="4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100.856</v>
      </c>
      <c r="J71" s="81">
        <v>100.865</v>
      </c>
      <c r="K71" s="34"/>
      <c r="L71" s="34"/>
      <c r="M71" s="35">
        <f t="shared" si="2"/>
        <v>8.92361386531326E-05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10.347</v>
      </c>
      <c r="J73" s="133">
        <v>10.348</v>
      </c>
      <c r="K73" s="34"/>
      <c r="L73" s="34"/>
      <c r="M73" s="35">
        <f>+(J73-I73)/I73</f>
        <v>9.664637092888975E-05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102.14</v>
      </c>
      <c r="J74" s="172">
        <v>102.15</v>
      </c>
      <c r="K74" s="34"/>
      <c r="L74" s="34"/>
      <c r="M74" s="35">
        <f>+(J74-I74)/I74</f>
        <v>9.790483649897313E-05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102.322</v>
      </c>
      <c r="J75" s="81">
        <v>102.332</v>
      </c>
      <c r="M75" s="92">
        <f>+(J75-I75)/I75</f>
        <v>9.773069330144939E-05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99.889</v>
      </c>
      <c r="J77" s="33">
        <v>99.952</v>
      </c>
      <c r="K77" s="91" t="s">
        <v>41</v>
      </c>
      <c r="M77" s="92">
        <f>+(J77-I77)/I77</f>
        <v>0.0006307000770855889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75.821</v>
      </c>
      <c r="J79" s="133">
        <v>75.806</v>
      </c>
      <c r="K79" s="34"/>
      <c r="L79" s="34"/>
      <c r="M79" s="35">
        <f aca="true" t="shared" si="5" ref="M79:M93">+(J79-I79)/I79</f>
        <v>-0.00019783437306287926</v>
      </c>
      <c r="N79" s="34"/>
    </row>
    <row r="80" spans="2:14" ht="16.5" thickBot="1" thickTop="1">
      <c r="B80" s="192">
        <f aca="true" t="shared" si="6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164.265</v>
      </c>
      <c r="J80" s="172">
        <v>164.437</v>
      </c>
      <c r="K80" s="34"/>
      <c r="L80" s="34"/>
      <c r="M80" s="35">
        <f t="shared" si="5"/>
        <v>0.0010470885459472527</v>
      </c>
      <c r="N80" s="34"/>
    </row>
    <row r="81" spans="2:14" ht="16.5" thickBot="1" thickTop="1">
      <c r="B81" s="192">
        <f t="shared" si="6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72">
        <v>1636.504</v>
      </c>
      <c r="J81" s="172">
        <v>1638.052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92">
        <f t="shared" si="6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116.086</v>
      </c>
      <c r="J82" s="194">
        <v>116.187</v>
      </c>
      <c r="K82" s="34"/>
      <c r="L82" s="34"/>
      <c r="M82" s="35">
        <f>+(J82-I82)/I82</f>
        <v>0.0008700446220905113</v>
      </c>
      <c r="N82" s="34"/>
    </row>
    <row r="83" spans="2:14" ht="16.5" thickBot="1" thickTop="1">
      <c r="B83" s="192">
        <f t="shared" si="6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94">
        <v>116.558</v>
      </c>
      <c r="J83" s="194">
        <v>116.9</v>
      </c>
      <c r="K83" s="34"/>
      <c r="L83" s="34"/>
      <c r="M83" s="35" t="e">
        <f>+(#REF!-I83)/I83</f>
        <v>#REF!</v>
      </c>
      <c r="N83" s="34"/>
    </row>
    <row r="84" spans="2:14" ht="16.5" thickBot="1" thickTop="1">
      <c r="B84" s="192">
        <f t="shared" si="6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100.899</v>
      </c>
      <c r="J84" s="172">
        <v>101.175</v>
      </c>
      <c r="K84" s="34"/>
      <c r="L84" s="34"/>
      <c r="M84" s="35">
        <f t="shared" si="5"/>
        <v>0.002735408676002698</v>
      </c>
      <c r="N84" s="34"/>
    </row>
    <row r="85" spans="2:14" ht="16.5" thickBot="1" thickTop="1">
      <c r="B85" s="192">
        <f t="shared" si="6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16.929</v>
      </c>
      <c r="J85" s="172">
        <v>16.938</v>
      </c>
      <c r="K85" s="34"/>
      <c r="L85" s="34"/>
      <c r="M85" s="35">
        <f t="shared" si="5"/>
        <v>0.0005316321105794992</v>
      </c>
      <c r="N85" s="34"/>
    </row>
    <row r="86" spans="2:14" ht="16.5" thickBot="1" thickTop="1">
      <c r="B86" s="192">
        <f t="shared" si="6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287.007</v>
      </c>
      <c r="J86" s="172">
        <v>287.981</v>
      </c>
      <c r="K86" s="34"/>
      <c r="L86" s="34"/>
      <c r="M86" s="35">
        <f t="shared" si="5"/>
        <v>0.0033936454511562073</v>
      </c>
      <c r="N86" s="34"/>
    </row>
    <row r="87" spans="1:14" ht="16.5" thickBot="1" thickTop="1">
      <c r="A87" s="6">
        <v>44</v>
      </c>
      <c r="B87" s="192">
        <f t="shared" si="6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45.129</v>
      </c>
      <c r="J87" s="172">
        <v>45.202</v>
      </c>
      <c r="K87" s="34"/>
      <c r="L87" s="34"/>
      <c r="M87" s="35">
        <f t="shared" si="5"/>
        <v>0.0016175851448071174</v>
      </c>
      <c r="N87" s="34"/>
    </row>
    <row r="88" spans="2:14" ht="15.75" customHeight="1" thickBot="1" thickTop="1">
      <c r="B88" s="192">
        <f t="shared" si="6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2695.585</v>
      </c>
      <c r="J88" s="194">
        <v>2697.548</v>
      </c>
      <c r="K88" s="34"/>
      <c r="L88" s="34"/>
      <c r="M88" s="35">
        <f t="shared" si="5"/>
        <v>0.000728227824386817</v>
      </c>
      <c r="N88" s="34"/>
    </row>
    <row r="89" spans="2:14" ht="16.5" thickBot="1" thickTop="1">
      <c r="B89" s="192">
        <f t="shared" si="6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85.167</v>
      </c>
      <c r="J89" s="172">
        <v>85.292</v>
      </c>
      <c r="K89" s="34"/>
      <c r="L89" s="34"/>
      <c r="M89" s="35">
        <f t="shared" si="5"/>
        <v>0.001467704627379149</v>
      </c>
      <c r="N89" s="34"/>
    </row>
    <row r="90" spans="2:14" ht="16.5" thickBot="1" thickTop="1">
      <c r="B90" s="192">
        <f t="shared" si="6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61.241</v>
      </c>
      <c r="J90" s="172">
        <v>61.319</v>
      </c>
      <c r="K90" s="34"/>
      <c r="L90" s="34"/>
      <c r="M90" s="35">
        <f t="shared" si="5"/>
        <v>0.0012736565372871598</v>
      </c>
      <c r="N90" s="34"/>
    </row>
    <row r="91" spans="2:14" ht="16.5" thickBot="1" thickTop="1">
      <c r="B91" s="192">
        <f t="shared" si="6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103.977</v>
      </c>
      <c r="J91" s="172">
        <v>104.098</v>
      </c>
      <c r="K91" s="34"/>
      <c r="L91" s="34"/>
      <c r="M91" s="35">
        <f t="shared" si="5"/>
        <v>0.0011637188993719294</v>
      </c>
      <c r="N91" s="34"/>
    </row>
    <row r="92" spans="2:14" ht="16.5" thickBot="1" thickTop="1">
      <c r="B92" s="192">
        <f t="shared" si="6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117.098</v>
      </c>
      <c r="J92" s="172">
        <v>117.268</v>
      </c>
      <c r="K92" s="34"/>
      <c r="L92" s="34"/>
      <c r="M92" s="35">
        <f t="shared" si="5"/>
        <v>0.0014517754359596382</v>
      </c>
      <c r="N92" s="34"/>
    </row>
    <row r="93" spans="2:14" ht="16.5" thickBot="1" thickTop="1">
      <c r="B93" s="200">
        <f t="shared" si="6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112.897</v>
      </c>
      <c r="J93" s="81">
        <v>113.132</v>
      </c>
      <c r="K93" s="34"/>
      <c r="L93" s="34"/>
      <c r="M93" s="35">
        <f t="shared" si="5"/>
        <v>0.0020815433536763546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11.752</v>
      </c>
      <c r="J95" s="133">
        <v>11.756</v>
      </c>
      <c r="K95" s="34"/>
      <c r="L95" s="34"/>
      <c r="M95" s="35">
        <f aca="true" t="shared" si="7" ref="M95:M114">+(J95-I95)/I95</f>
        <v>0.00034036759700472767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13.001</v>
      </c>
      <c r="J96" s="172">
        <v>12.997</v>
      </c>
      <c r="K96" s="34"/>
      <c r="L96" s="34"/>
      <c r="M96" s="35">
        <f t="shared" si="7"/>
        <v>-0.00030766864087374506</v>
      </c>
      <c r="N96" s="34"/>
    </row>
    <row r="97" spans="2:14" ht="16.5" thickBot="1" thickTop="1">
      <c r="B97" s="192">
        <f aca="true" t="shared" si="8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16.981</v>
      </c>
      <c r="J97" s="172">
        <v>16.96</v>
      </c>
      <c r="K97" s="34"/>
      <c r="L97" s="34"/>
      <c r="M97" s="35">
        <f t="shared" si="7"/>
        <v>-0.0012366762852600432</v>
      </c>
      <c r="N97" s="34"/>
    </row>
    <row r="98" spans="2:14" ht="17.25" customHeight="1" thickBot="1" thickTop="1">
      <c r="B98" s="192">
        <f t="shared" si="8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17.413</v>
      </c>
      <c r="J98" s="172">
        <v>17.43</v>
      </c>
      <c r="K98" s="34"/>
      <c r="L98" s="34"/>
      <c r="M98" s="35">
        <f t="shared" si="7"/>
        <v>0.0009762820880950704</v>
      </c>
      <c r="N98" s="34"/>
    </row>
    <row r="99" spans="2:14" ht="16.5" thickBot="1" thickTop="1">
      <c r="B99" s="192">
        <f t="shared" si="8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13.46</v>
      </c>
      <c r="J99" s="172">
        <v>13.473</v>
      </c>
      <c r="K99" s="34"/>
      <c r="L99" s="34"/>
      <c r="M99" s="35">
        <f t="shared" si="7"/>
        <v>0.0009658246656760698</v>
      </c>
      <c r="N99" s="34"/>
    </row>
    <row r="100" spans="2:14" ht="16.5" thickBot="1" thickTop="1">
      <c r="B100" s="192">
        <f t="shared" si="8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11.198</v>
      </c>
      <c r="J100" s="172">
        <v>11.206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10.82</v>
      </c>
      <c r="J101" s="172">
        <v>10.826</v>
      </c>
      <c r="K101" s="34"/>
      <c r="L101" s="34"/>
      <c r="M101" s="35">
        <f>+(J100-I101)/I101</f>
        <v>0.035674676524953715</v>
      </c>
      <c r="N101" s="34"/>
    </row>
    <row r="102" spans="2:14" ht="16.5" thickBot="1" thickTop="1">
      <c r="B102" s="192">
        <f t="shared" si="8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10.76</v>
      </c>
      <c r="J102" s="172">
        <v>10.768</v>
      </c>
      <c r="K102" s="34"/>
      <c r="L102" s="34"/>
      <c r="M102" s="35">
        <f>+(J101-I102)/I102</f>
        <v>0.0061338289962825955</v>
      </c>
      <c r="N102" s="34"/>
    </row>
    <row r="103" spans="2:14" ht="16.5" thickBot="1" thickTop="1">
      <c r="B103" s="192">
        <f t="shared" si="8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132.73</v>
      </c>
      <c r="J103" s="172">
        <v>132.769</v>
      </c>
      <c r="K103" s="34"/>
      <c r="L103" s="34"/>
      <c r="M103" s="35">
        <f t="shared" si="7"/>
        <v>0.00029382957884438855</v>
      </c>
      <c r="N103" s="34"/>
    </row>
    <row r="104" spans="2:14" ht="16.5" thickBot="1" thickTop="1">
      <c r="B104" s="192">
        <f t="shared" si="8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131.325</v>
      </c>
      <c r="J104" s="172">
        <v>131.31</v>
      </c>
      <c r="K104" s="34"/>
      <c r="L104" s="34"/>
      <c r="M104" s="35">
        <f t="shared" si="7"/>
        <v>-0.00011422044545963341</v>
      </c>
      <c r="N104" s="34"/>
    </row>
    <row r="105" spans="2:14" ht="16.5" thickBot="1" thickTop="1">
      <c r="B105" s="192">
        <f t="shared" si="8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11.744</v>
      </c>
      <c r="J105" s="172">
        <v>11.772</v>
      </c>
      <c r="K105" s="34"/>
      <c r="L105" s="34"/>
      <c r="M105" s="35">
        <f t="shared" si="7"/>
        <v>0.0023841961852861435</v>
      </c>
      <c r="N105" s="34"/>
    </row>
    <row r="106" spans="2:14" ht="16.5" thickBot="1" thickTop="1">
      <c r="B106" s="192">
        <f t="shared" si="8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126.1</v>
      </c>
      <c r="J106" s="172">
        <v>126.309</v>
      </c>
      <c r="K106" s="34"/>
      <c r="L106" s="34"/>
      <c r="M106" s="35">
        <f t="shared" si="7"/>
        <v>0.0016574147501982807</v>
      </c>
      <c r="N106" s="34"/>
    </row>
    <row r="107" spans="2:14" ht="16.5" thickBot="1" thickTop="1">
      <c r="B107" s="192">
        <f t="shared" si="8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21.723</v>
      </c>
      <c r="J107" s="172">
        <v>21.733</v>
      </c>
      <c r="K107" s="34"/>
      <c r="L107" s="34"/>
      <c r="M107" s="35">
        <f t="shared" si="7"/>
        <v>0.00046034157344757004</v>
      </c>
      <c r="N107" s="34"/>
    </row>
    <row r="108" spans="2:14" ht="16.5" thickBot="1" thickTop="1">
      <c r="B108" s="192">
        <f t="shared" si="8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98.645</v>
      </c>
      <c r="J108" s="172">
        <v>98.823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99.525</v>
      </c>
      <c r="J109" s="172">
        <v>99.391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100.387</v>
      </c>
      <c r="J110" s="223">
        <v>100.386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5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101.187</v>
      </c>
      <c r="J112" s="167">
        <v>101.108</v>
      </c>
      <c r="K112" s="100" t="s">
        <v>45</v>
      </c>
      <c r="M112" s="92">
        <f aca="true" t="shared" si="9" ref="M112:M113">+(J112-I112)/I112</f>
        <v>-0.0007807327028174916</v>
      </c>
      <c r="O112" s="6" t="s">
        <v>23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122</v>
      </c>
      <c r="J113" s="229">
        <v>121.797</v>
      </c>
      <c r="K113" s="100" t="s">
        <v>45</v>
      </c>
      <c r="M113" s="92">
        <f t="shared" si="9"/>
        <v>-0.0016639344262295325</v>
      </c>
    </row>
    <row r="114" spans="2:13" ht="16.5" thickBot="1" thickTop="1">
      <c r="B114" s="228">
        <f aca="true" t="shared" si="10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151.101</v>
      </c>
      <c r="J114" s="172">
        <v>151.069</v>
      </c>
      <c r="K114" s="230" t="s">
        <v>149</v>
      </c>
      <c r="M114" s="92">
        <f t="shared" si="7"/>
        <v>-0.00021177887638076972</v>
      </c>
    </row>
    <row r="115" spans="2:13" ht="16.5" thickBot="1" thickTop="1">
      <c r="B115" s="228">
        <f t="shared" si="10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11.935</v>
      </c>
      <c r="J115" s="172">
        <v>11.893</v>
      </c>
      <c r="K115" s="91" t="s">
        <v>41</v>
      </c>
      <c r="M115" s="92">
        <f>+(J115-I115)/I115</f>
        <v>-0.003519061583577697</v>
      </c>
    </row>
    <row r="116" spans="2:13" ht="16.5" thickBot="1" thickTop="1">
      <c r="B116" s="228">
        <f t="shared" si="10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128.404</v>
      </c>
      <c r="J116" s="172">
        <v>128.35</v>
      </c>
      <c r="K116" s="91" t="s">
        <v>41</v>
      </c>
      <c r="M116" s="92">
        <f>+(J116-I116)/I116</f>
        <v>-0.0004205476464907795</v>
      </c>
    </row>
    <row r="117" spans="2:13" ht="16.5" thickBot="1" thickTop="1">
      <c r="B117" s="228">
        <f t="shared" si="10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119.554</v>
      </c>
      <c r="J117" s="172">
        <v>119.42</v>
      </c>
      <c r="K117" s="91" t="s">
        <v>41</v>
      </c>
      <c r="M117" s="92">
        <f>+(J117-I117)/I117</f>
        <v>-0.0011208324271877173</v>
      </c>
    </row>
    <row r="118" spans="2:13" ht="16.5" thickBot="1" thickTop="1">
      <c r="B118" s="228">
        <f t="shared" si="10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107.379</v>
      </c>
      <c r="J118" s="172">
        <v>107.292</v>
      </c>
      <c r="K118" s="95" t="s">
        <v>43</v>
      </c>
      <c r="M118" s="92">
        <f aca="true" t="shared" si="11" ref="M118:M130">+(J118-I118)/I118</f>
        <v>-0.000810214287709918</v>
      </c>
    </row>
    <row r="119" spans="2:13" ht="16.5" thickBot="1" thickTop="1">
      <c r="B119" s="228">
        <f t="shared" si="10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108.161</v>
      </c>
      <c r="J119" s="172">
        <v>107.804</v>
      </c>
      <c r="K119" s="95" t="s">
        <v>43</v>
      </c>
      <c r="M119" s="92">
        <f t="shared" si="11"/>
        <v>-0.0033006351642458865</v>
      </c>
    </row>
    <row r="120" spans="2:13" ht="16.5" thickBot="1" thickTop="1">
      <c r="B120" s="228">
        <f t="shared" si="10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197.385</v>
      </c>
      <c r="J120" s="172">
        <v>195.565</v>
      </c>
      <c r="K120" s="91" t="s">
        <v>41</v>
      </c>
      <c r="M120" s="92">
        <f t="shared" si="11"/>
        <v>-0.009220558806393562</v>
      </c>
    </row>
    <row r="121" spans="2:13" ht="16.5" thickBot="1" thickTop="1">
      <c r="B121" s="228">
        <f t="shared" si="10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169.761</v>
      </c>
      <c r="J121" s="172">
        <v>168.717</v>
      </c>
      <c r="K121" s="91" t="s">
        <v>41</v>
      </c>
      <c r="M121" s="92">
        <f t="shared" si="11"/>
        <v>-0.006149822397370319</v>
      </c>
    </row>
    <row r="122" spans="2:13" ht="16.5" thickBot="1" thickTop="1">
      <c r="B122" s="228">
        <f t="shared" si="10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145.366</v>
      </c>
      <c r="J122" s="172">
        <v>144.875</v>
      </c>
      <c r="K122" s="91" t="s">
        <v>41</v>
      </c>
      <c r="M122" s="92">
        <f t="shared" si="11"/>
        <v>-0.00337768116340832</v>
      </c>
    </row>
    <row r="123" spans="2:13" ht="15.75" customHeight="1" thickBot="1" thickTop="1">
      <c r="B123" s="228">
        <f t="shared" si="10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10836.156</v>
      </c>
      <c r="J123" s="194">
        <v>10709.959</v>
      </c>
      <c r="K123" s="91" t="s">
        <v>41</v>
      </c>
      <c r="M123" s="92">
        <f t="shared" si="11"/>
        <v>-0.011645919457047325</v>
      </c>
    </row>
    <row r="124" spans="2:13" ht="16.5" thickBot="1" thickTop="1">
      <c r="B124" s="228">
        <f t="shared" si="10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235.781</v>
      </c>
      <c r="J124" s="172">
        <v>232.631</v>
      </c>
      <c r="K124" s="91" t="s">
        <v>41</v>
      </c>
      <c r="M124" s="92">
        <f t="shared" si="11"/>
        <v>-0.01335985511979339</v>
      </c>
    </row>
    <row r="125" spans="2:13" ht="16.5" thickBot="1" thickTop="1">
      <c r="B125" s="228">
        <f t="shared" si="10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149.956</v>
      </c>
      <c r="J125" s="172">
        <v>149.053</v>
      </c>
      <c r="K125" s="91" t="s">
        <v>41</v>
      </c>
      <c r="M125" s="92">
        <f t="shared" si="11"/>
        <v>-0.006021766384806154</v>
      </c>
    </row>
    <row r="126" spans="2:13" ht="16.5" thickBot="1" thickTop="1">
      <c r="B126" s="228">
        <f t="shared" si="10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1666.155</v>
      </c>
      <c r="J126" s="194">
        <v>1664.812</v>
      </c>
      <c r="K126" s="91" t="s">
        <v>41</v>
      </c>
      <c r="M126" s="92">
        <f t="shared" si="11"/>
        <v>-0.0008060474565692115</v>
      </c>
    </row>
    <row r="127" spans="2:13" ht="16.5" thickBot="1" thickTop="1">
      <c r="B127" s="228">
        <f t="shared" si="10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120.087</v>
      </c>
      <c r="J127" s="172">
        <v>119.419</v>
      </c>
      <c r="K127" s="95" t="s">
        <v>43</v>
      </c>
      <c r="M127" s="92">
        <f t="shared" si="11"/>
        <v>-0.005562633757192755</v>
      </c>
    </row>
    <row r="128" spans="2:13" ht="16.5" thickBot="1" thickTop="1">
      <c r="B128" s="228">
        <f t="shared" si="10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100.59</v>
      </c>
      <c r="J128" s="172">
        <v>100.958</v>
      </c>
      <c r="K128" s="100" t="s">
        <v>45</v>
      </c>
      <c r="M128" s="92">
        <f t="shared" si="11"/>
        <v>0.0036584153494382643</v>
      </c>
    </row>
    <row r="129" spans="2:13" ht="16.5" thickBot="1" thickTop="1">
      <c r="B129" s="228">
        <f t="shared" si="10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126.426</v>
      </c>
      <c r="J129" s="172">
        <v>125.912</v>
      </c>
      <c r="K129" s="100" t="s">
        <v>45</v>
      </c>
      <c r="M129" s="92">
        <f t="shared" si="11"/>
        <v>-0.004065619413728155</v>
      </c>
    </row>
    <row r="130" spans="2:13" ht="16.5" thickBot="1" thickTop="1">
      <c r="B130" s="235">
        <f t="shared" si="10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10296.488</v>
      </c>
      <c r="J130" s="239">
        <v>10237.609</v>
      </c>
      <c r="K130" s="91" t="s">
        <v>41</v>
      </c>
      <c r="M130" s="92">
        <f t="shared" si="11"/>
        <v>-0.005718357560364175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2012-09-06T11:23:55Z</dcterms:created>
  <dcterms:modified xsi:type="dcterms:W3CDTF">2012-09-06T11:24:18Z</dcterms:modified>
  <cp:category/>
  <cp:version/>
  <cp:contentType/>
  <cp:contentStatus/>
</cp:coreProperties>
</file>