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5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<sst xmlns="http://schemas.openxmlformats.org/spreadsheetml/2006/main" count="325" uniqueCount="175">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</sst>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1" sqref="O21:P21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143.19499999999999</v>
      </c>
      <c r="J6" s="33">
        <v>143.20599999999999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12.577999999999999</v>
      </c>
      <c r="J8" s="33">
        <v>12.58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</v>
      </c>
      <c r="J10" s="33">
        <v>1.2929999999999999</v>
      </c>
      <c r="K10" s="36" t="s">
        <v>17</v>
      </c>
      <c r="L10" s="34"/>
      <c r="M10" s="35">
        <f t="shared" ref="M10" si="0">+(J10-I10)/I10</f>
        <v>7.7399380804945032E-4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34.978000000000002</v>
      </c>
      <c r="J12" s="57">
        <v>34.979999999999997</v>
      </c>
      <c r="K12" s="34"/>
      <c r="L12" s="34"/>
      <c r="M12" s="35">
        <f t="shared" ref="M12" si="1">+(J12-I12)/I12</f>
        <v>5.7178798101530638E-5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47.607999999999997</v>
      </c>
      <c r="J13" s="64">
        <v>47.612000000000002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168.411</v>
      </c>
      <c r="J15" s="68">
        <v>168.62200000000001</v>
      </c>
      <c r="K15" s="34"/>
      <c r="L15" s="34"/>
      <c r="M15" s="35">
        <f>+(J15-I15)/I15</f>
        <v>1.2528872817097027E-3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582.52300000000002</v>
      </c>
      <c r="J16" s="57">
        <v>583.01900000000001</v>
      </c>
      <c r="K16" s="34"/>
      <c r="L16" s="34"/>
      <c r="M16" s="35">
        <f>+(J16-I16)/I16</f>
        <v>8.5146852570624825E-4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132.803</v>
      </c>
      <c r="J17" s="57">
        <v>132.13200000000001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125.776</v>
      </c>
      <c r="J18" s="57">
        <v>125.38200000000001</v>
      </c>
      <c r="K18" s="34"/>
      <c r="L18" s="34"/>
      <c r="M18" s="35">
        <f>+(J18-I18)/I18</f>
        <v>-3.132553110291242E-3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117.456</v>
      </c>
      <c r="J19" s="57">
        <v>117.29600000000001</v>
      </c>
      <c r="K19" s="34"/>
      <c r="L19" s="34"/>
      <c r="M19" s="35">
        <f>+(J19-I19)/I19</f>
        <v>-1.3622122326658202E-3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114.667</v>
      </c>
      <c r="J20" s="57">
        <v>114.41500000000001</v>
      </c>
      <c r="K20" s="34"/>
      <c r="L20" s="34"/>
      <c r="M20" s="35">
        <f>+(J20-I20)/I20</f>
        <v>-2.1976680300347558E-3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90.766000000000005</v>
      </c>
      <c r="J21" s="57">
        <v>90.593000000000004</v>
      </c>
      <c r="K21" s="34"/>
      <c r="L21" s="34"/>
      <c r="M21" s="35">
        <f>+(J21-I21)/I21</f>
        <v>-1.906000044069385E-3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141.93299999999999</v>
      </c>
      <c r="J22" s="57">
        <v>142.47900000000001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105.18</v>
      </c>
      <c r="J23" s="57">
        <v>105.574</v>
      </c>
      <c r="K23" s="34"/>
      <c r="L23" s="34"/>
      <c r="M23" s="35">
        <f>+(J23-I23)/I23</f>
        <v>3.7459593078531207E-3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106.596</v>
      </c>
      <c r="J24" s="80">
        <v>106.559</v>
      </c>
      <c r="K24" s="34"/>
      <c r="L24" s="34"/>
      <c r="M24" s="35">
        <f>+(J24-I24)/I24</f>
        <v>-3.4710495703409264E-4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1329.2639999999999</v>
      </c>
      <c r="J26" s="89">
        <v>1318.643</v>
      </c>
      <c r="K26" s="90" t="s">
        <v>40</v>
      </c>
      <c r="M26" s="91">
        <f t="shared" ref="M26:M69" si="2">+(J26-I26)/I26</f>
        <v>-7.9901358947506804E-3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2337.4560000000001</v>
      </c>
      <c r="J27" s="89">
        <v>2320.5259999999998</v>
      </c>
      <c r="K27" s="94" t="s">
        <v>42</v>
      </c>
      <c r="M27" s="91">
        <f t="shared" si="2"/>
        <v>-7.2429170859260195E-3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108.31</v>
      </c>
      <c r="J28" s="98">
        <v>107.75</v>
      </c>
      <c r="K28" s="99" t="s">
        <v>44</v>
      </c>
      <c r="M28" s="91">
        <f t="shared" si="2"/>
        <v>-5.1703443818668848E-3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105.35599999999999</v>
      </c>
      <c r="J29" s="57">
        <v>104.41800000000001</v>
      </c>
      <c r="K29" s="90" t="s">
        <v>40</v>
      </c>
      <c r="M29" s="91">
        <f t="shared" si="2"/>
        <v>-8.9031474239719445E-3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122.651</v>
      </c>
      <c r="J30" s="57">
        <v>121.462</v>
      </c>
      <c r="K30" s="90" t="s">
        <v>40</v>
      </c>
      <c r="M30" s="91">
        <f t="shared" si="2"/>
        <v>-9.6941728970819079E-3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1215.7660000000001</v>
      </c>
      <c r="J31" s="89">
        <v>1205.329</v>
      </c>
      <c r="K31" s="102" t="s">
        <v>17</v>
      </c>
      <c r="M31" s="91">
        <f t="shared" si="2"/>
        <v>-8.5847112026492967E-3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134.50899999999999</v>
      </c>
      <c r="J32" s="57">
        <v>131.45599999999999</v>
      </c>
      <c r="K32" s="90" t="s">
        <v>40</v>
      </c>
      <c r="M32" s="91">
        <f t="shared" si="2"/>
        <v>-2.2697365975510916E-2</v>
      </c>
    </row>
    <row r="33" spans="2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15.936999999999999</v>
      </c>
      <c r="J33" s="57">
        <v>15.561999999999999</v>
      </c>
      <c r="K33" s="90" t="s">
        <v>40</v>
      </c>
      <c r="M33" s="91">
        <f t="shared" si="2"/>
        <v>-2.3530149965489116E-2</v>
      </c>
    </row>
    <row r="34" spans="2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6015.6490000000003</v>
      </c>
      <c r="J34" s="89">
        <v>5984.2079999999996</v>
      </c>
      <c r="K34" s="90" t="s">
        <v>40</v>
      </c>
      <c r="M34" s="91">
        <f t="shared" si="2"/>
        <v>-5.2265349923176557E-3</v>
      </c>
    </row>
    <row r="35" spans="2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6800.692</v>
      </c>
      <c r="J36" s="89">
        <v>6783.5320000000002</v>
      </c>
      <c r="K36" s="90" t="s">
        <v>40</v>
      </c>
      <c r="M36" s="91">
        <f t="shared" si="2"/>
        <v>-2.5232726316674618E-3</v>
      </c>
    </row>
    <row r="37" spans="2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2.331</v>
      </c>
      <c r="J37" s="57">
        <v>2.2759999999999998</v>
      </c>
      <c r="K37" s="102" t="s">
        <v>17</v>
      </c>
      <c r="M37" s="91">
        <f t="shared" si="2"/>
        <v>-2.3595023595023665E-2</v>
      </c>
    </row>
    <row r="38" spans="2:15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1.929</v>
      </c>
      <c r="K38" s="102" t="s">
        <v>17</v>
      </c>
      <c r="M38" s="91">
        <f t="shared" si="2"/>
        <v>-1.4811031664964206E-2</v>
      </c>
    </row>
    <row r="39" spans="2:15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1.22</v>
      </c>
      <c r="K39" s="99" t="s">
        <v>44</v>
      </c>
      <c r="M39" s="91">
        <f t="shared" si="2"/>
        <v>0</v>
      </c>
    </row>
    <row r="40" spans="2:15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64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65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106.931</v>
      </c>
      <c r="J45" s="135">
        <v>106.94199999999999</v>
      </c>
      <c r="K45" s="34"/>
      <c r="L45" s="34"/>
      <c r="M45" s="35">
        <f t="shared" si="2"/>
        <v>1.0287007509511442E-4</v>
      </c>
      <c r="N45" s="34"/>
    </row>
    <row r="46" spans="2:15" ht="16.5" thickTop="1" thickBot="1">
      <c r="B46" s="136">
        <f>B45+1</f>
        <v>31</v>
      </c>
      <c r="C46" s="137" t="s">
        <v>66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103.896</v>
      </c>
      <c r="J46" s="57">
        <v>103.90600000000001</v>
      </c>
      <c r="K46" s="34"/>
      <c r="L46" s="34"/>
      <c r="M46" s="35">
        <f t="shared" si="2"/>
        <v>9.625009625014549E-5</v>
      </c>
      <c r="N46" s="34"/>
    </row>
    <row r="47" spans="2:15" ht="16.5" thickTop="1" thickBot="1">
      <c r="B47" s="136">
        <f t="shared" ref="B47:B69" si="4">B46+1</f>
        <v>32</v>
      </c>
      <c r="C47" s="139" t="s">
        <v>67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104.991</v>
      </c>
      <c r="J47" s="57">
        <v>105.002</v>
      </c>
      <c r="K47" s="34"/>
      <c r="L47" s="34"/>
      <c r="M47" s="35">
        <f t="shared" si="2"/>
        <v>1.0477088512344562E-4</v>
      </c>
      <c r="N47" s="34"/>
    </row>
    <row r="48" spans="2:15" ht="16.5" thickTop="1" thickBot="1">
      <c r="B48" s="136">
        <f t="shared" si="4"/>
        <v>33</v>
      </c>
      <c r="C48" s="139" t="s">
        <v>68</v>
      </c>
      <c r="D48" s="79" t="s">
        <v>69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102.187</v>
      </c>
      <c r="J48" s="57">
        <v>102.199</v>
      </c>
      <c r="K48" s="34"/>
      <c r="L48" s="34"/>
      <c r="M48" s="35">
        <f t="shared" si="2"/>
        <v>1.1743176725024177E-4</v>
      </c>
      <c r="N48" s="34"/>
    </row>
    <row r="49" spans="2:14" ht="16.5" thickTop="1" thickBot="1">
      <c r="B49" s="136">
        <f t="shared" si="4"/>
        <v>34</v>
      </c>
      <c r="C49" s="140" t="s">
        <v>70</v>
      </c>
      <c r="D49" s="79" t="s">
        <v>71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102.879</v>
      </c>
      <c r="J49" s="57">
        <v>102.89</v>
      </c>
      <c r="K49" s="34"/>
      <c r="L49" s="34"/>
      <c r="M49" s="35">
        <f t="shared" si="2"/>
        <v>1.0692172357814208E-4</v>
      </c>
      <c r="N49" s="34"/>
    </row>
    <row r="50" spans="2:14" ht="16.5" thickTop="1" thickBot="1">
      <c r="B50" s="136">
        <f t="shared" si="4"/>
        <v>35</v>
      </c>
      <c r="C50" s="140" t="s">
        <v>72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106.36799999999999</v>
      </c>
      <c r="J50" s="57">
        <v>106.376</v>
      </c>
      <c r="K50" s="34"/>
      <c r="L50" s="34"/>
      <c r="M50" s="35">
        <f t="shared" si="2"/>
        <v>7.521058965111478E-5</v>
      </c>
      <c r="N50" s="34"/>
    </row>
    <row r="51" spans="2:14" ht="16.5" thickTop="1" thickBot="1">
      <c r="B51" s="136">
        <f t="shared" si="4"/>
        <v>36</v>
      </c>
      <c r="C51" s="137" t="s">
        <v>73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103.389</v>
      </c>
      <c r="J51" s="57">
        <v>103.399</v>
      </c>
      <c r="K51" s="34"/>
      <c r="L51" s="34"/>
      <c r="M51" s="44">
        <f>+(J51-I51)/I51</f>
        <v>9.6722088423382724E-5</v>
      </c>
      <c r="N51" s="34"/>
    </row>
    <row r="52" spans="2:14" ht="16.5" thickTop="1" thickBot="1">
      <c r="B52" s="136">
        <f t="shared" si="4"/>
        <v>37</v>
      </c>
      <c r="C52" s="137" t="s">
        <v>74</v>
      </c>
      <c r="D52" s="79" t="s">
        <v>75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103.31399999999999</v>
      </c>
      <c r="J52" s="57">
        <v>103.324</v>
      </c>
      <c r="K52" s="34" t="s">
        <v>22</v>
      </c>
      <c r="L52" s="34"/>
      <c r="M52" s="35">
        <f>+(J52-I52)/I52</f>
        <v>9.6792303076108919E-5</v>
      </c>
      <c r="N52" s="34"/>
    </row>
    <row r="53" spans="2:14" ht="16.5" thickTop="1" thickBot="1">
      <c r="B53" s="136">
        <f t="shared" si="4"/>
        <v>38</v>
      </c>
      <c r="C53" s="140" t="s">
        <v>76</v>
      </c>
      <c r="D53" s="79" t="s">
        <v>75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103.749</v>
      </c>
      <c r="J53" s="141">
        <v>103.759</v>
      </c>
      <c r="K53" s="34"/>
      <c r="L53" s="34"/>
      <c r="M53" s="35">
        <f t="shared" si="2"/>
        <v>9.6386471194952395E-5</v>
      </c>
      <c r="N53" s="34"/>
    </row>
    <row r="54" spans="2:14" ht="15" customHeight="1" thickTop="1" thickBot="1">
      <c r="B54" s="136">
        <f t="shared" si="4"/>
        <v>39</v>
      </c>
      <c r="C54" s="137" t="s">
        <v>77</v>
      </c>
      <c r="D54" s="79" t="s">
        <v>78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105.13200000000001</v>
      </c>
      <c r="J54" s="142">
        <v>105.145</v>
      </c>
      <c r="M54" s="7">
        <f t="shared" si="2"/>
        <v>1.2365407297484132E-4</v>
      </c>
    </row>
    <row r="55" spans="2:14" ht="16.5" thickTop="1" thickBot="1">
      <c r="B55" s="136">
        <f t="shared" si="4"/>
        <v>40</v>
      </c>
      <c r="C55" s="137" t="s">
        <v>79</v>
      </c>
      <c r="D55" s="79" t="s">
        <v>80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101.34399999999999</v>
      </c>
      <c r="J55" s="143">
        <v>101.35299999999999</v>
      </c>
      <c r="K55" s="34"/>
      <c r="L55" s="34"/>
      <c r="M55" s="35">
        <f>+(J55-I54)/I54</f>
        <v>-3.5945287828634577E-2</v>
      </c>
      <c r="N55" s="34"/>
    </row>
    <row r="56" spans="2:14" ht="16.5" thickTop="1" thickBot="1">
      <c r="B56" s="136">
        <f t="shared" si="4"/>
        <v>41</v>
      </c>
      <c r="C56" s="137" t="s">
        <v>81</v>
      </c>
      <c r="D56" s="79" t="s">
        <v>82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103.64400000000001</v>
      </c>
      <c r="J56" s="57">
        <v>103.65600000000001</v>
      </c>
      <c r="K56" s="34"/>
      <c r="L56" s="34"/>
      <c r="M56" s="35">
        <f t="shared" si="2"/>
        <v>1.1578094245687597E-4</v>
      </c>
      <c r="N56" s="34"/>
    </row>
    <row r="57" spans="2:14" ht="16.5" thickTop="1" thickBot="1">
      <c r="B57" s="136">
        <f t="shared" si="4"/>
        <v>42</v>
      </c>
      <c r="C57" s="140" t="s">
        <v>83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103.48099999999999</v>
      </c>
      <c r="J57" s="57">
        <v>103.491</v>
      </c>
      <c r="K57" s="34"/>
      <c r="L57" s="34"/>
      <c r="M57" s="35">
        <f t="shared" si="2"/>
        <v>9.6636097447890104E-5</v>
      </c>
      <c r="N57" s="34"/>
    </row>
    <row r="58" spans="2:14" ht="17.25" customHeight="1" thickTop="1" thickBot="1">
      <c r="B58" s="136">
        <f t="shared" si="4"/>
        <v>43</v>
      </c>
      <c r="C58" s="140" t="s">
        <v>84</v>
      </c>
      <c r="D58" s="79" t="s">
        <v>85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106.173</v>
      </c>
      <c r="J58" s="57">
        <v>106.182</v>
      </c>
      <c r="K58" s="34"/>
      <c r="L58" s="34"/>
      <c r="M58" s="35">
        <f t="shared" si="2"/>
        <v>8.4767313723831307E-5</v>
      </c>
      <c r="N58" s="34"/>
    </row>
    <row r="59" spans="2:14" ht="16.5" thickTop="1" thickBot="1">
      <c r="B59" s="136">
        <f>B58+1</f>
        <v>44</v>
      </c>
      <c r="C59" s="140" t="s">
        <v>86</v>
      </c>
      <c r="D59" s="79" t="s">
        <v>87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105.176</v>
      </c>
      <c r="J59" s="57">
        <v>105.18600000000001</v>
      </c>
      <c r="K59" s="34" t="s">
        <v>22</v>
      </c>
      <c r="L59" s="34"/>
      <c r="M59" s="35">
        <f t="shared" si="2"/>
        <v>9.507872518450137E-5</v>
      </c>
      <c r="N59" s="34"/>
    </row>
    <row r="60" spans="2:14" ht="16.5" thickTop="1" thickBot="1">
      <c r="B60" s="136">
        <f t="shared" si="4"/>
        <v>45</v>
      </c>
      <c r="C60" s="140" t="s">
        <v>88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102.197</v>
      </c>
      <c r="J60" s="57">
        <v>102.205</v>
      </c>
      <c r="K60" s="34" t="s">
        <v>22</v>
      </c>
      <c r="L60" s="34"/>
      <c r="M60" s="35">
        <f t="shared" si="2"/>
        <v>7.8280184349790752E-5</v>
      </c>
      <c r="N60" s="34"/>
    </row>
    <row r="61" spans="2:14" ht="16.5" thickTop="1" thickBot="1">
      <c r="B61" s="136">
        <f t="shared" si="4"/>
        <v>46</v>
      </c>
      <c r="C61" s="137" t="s">
        <v>89</v>
      </c>
      <c r="D61" s="79" t="s">
        <v>90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102.10599999999999</v>
      </c>
      <c r="J61" s="57">
        <v>102.116</v>
      </c>
      <c r="K61" s="34"/>
      <c r="L61" s="34"/>
      <c r="M61" s="35">
        <f t="shared" si="2"/>
        <v>9.7937437564933662E-5</v>
      </c>
      <c r="N61" s="34"/>
    </row>
    <row r="62" spans="2:14" ht="16.5" thickTop="1" thickBot="1">
      <c r="B62" s="136">
        <f t="shared" si="4"/>
        <v>47</v>
      </c>
      <c r="C62" s="140" t="s">
        <v>91</v>
      </c>
      <c r="D62" s="79" t="s">
        <v>92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103.943</v>
      </c>
      <c r="J62" s="57">
        <v>103.958</v>
      </c>
      <c r="K62" s="34"/>
      <c r="L62" s="34"/>
      <c r="M62" s="35">
        <f>+(J62-I51)/I51</f>
        <v>5.5034868312876864E-3</v>
      </c>
      <c r="N62" s="34"/>
    </row>
    <row r="63" spans="2:14" ht="16.5" thickTop="1" thickBot="1">
      <c r="B63" s="136">
        <f t="shared" si="4"/>
        <v>48</v>
      </c>
      <c r="C63" s="144" t="s">
        <v>93</v>
      </c>
      <c r="D63" s="145" t="s">
        <v>94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102.104</v>
      </c>
      <c r="J63" s="141">
        <v>102.119</v>
      </c>
      <c r="K63" s="34"/>
      <c r="L63" s="34"/>
      <c r="M63" s="35">
        <f t="shared" si="2"/>
        <v>1.4690903392619847E-4</v>
      </c>
      <c r="N63" s="34"/>
    </row>
    <row r="64" spans="2:14" ht="16.5" thickTop="1" thickBot="1">
      <c r="B64" s="136">
        <f t="shared" si="4"/>
        <v>49</v>
      </c>
      <c r="C64" s="148" t="s">
        <v>95</v>
      </c>
      <c r="D64" s="149" t="s">
        <v>96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103.108</v>
      </c>
      <c r="J64" s="57">
        <v>103.119</v>
      </c>
      <c r="K64" s="34"/>
      <c r="L64" s="34"/>
      <c r="M64" s="35">
        <f t="shared" si="2"/>
        <v>1.0668425340415563E-4</v>
      </c>
      <c r="N64" s="34"/>
    </row>
    <row r="65" spans="1:14" ht="16.5" thickTop="1" thickBot="1">
      <c r="B65" s="136">
        <f t="shared" si="4"/>
        <v>50</v>
      </c>
      <c r="C65" s="152" t="s">
        <v>97</v>
      </c>
      <c r="D65" s="96" t="s">
        <v>98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103.839</v>
      </c>
      <c r="J65" s="143">
        <v>103.84699999999999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99</v>
      </c>
      <c r="D66" s="155" t="s">
        <v>100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102.008</v>
      </c>
      <c r="J66" s="57">
        <v>102.01900000000001</v>
      </c>
      <c r="K66" s="34"/>
      <c r="L66" s="34"/>
      <c r="M66" s="35">
        <f t="shared" si="2"/>
        <v>1.0783467963306693E-4</v>
      </c>
      <c r="N66" s="34"/>
    </row>
    <row r="67" spans="1:14" ht="16.5" thickTop="1" thickBot="1">
      <c r="B67" s="136">
        <f>B66+1</f>
        <v>52</v>
      </c>
      <c r="C67" s="157" t="s">
        <v>101</v>
      </c>
      <c r="D67" s="155" t="s">
        <v>34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103.563</v>
      </c>
      <c r="J67" s="57">
        <v>103.571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102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104.268</v>
      </c>
      <c r="J68" s="57">
        <v>104.277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103</v>
      </c>
      <c r="D69" s="160" t="s">
        <v>104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101.688</v>
      </c>
      <c r="J69" s="163">
        <v>101.69799999999999</v>
      </c>
      <c r="K69" s="34"/>
      <c r="L69" s="34"/>
      <c r="M69" s="35">
        <f t="shared" si="2"/>
        <v>9.8340020454634809E-5</v>
      </c>
      <c r="N69" s="34"/>
    </row>
    <row r="70" spans="1:14" ht="16.5" thickTop="1" thickBot="1">
      <c r="B70" s="164" t="s">
        <v>105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106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10.430999999999999</v>
      </c>
      <c r="J71" s="171">
        <v>10.432</v>
      </c>
      <c r="K71" s="34"/>
      <c r="L71" s="34"/>
      <c r="M71" s="35">
        <f>+(J71-I71)/I71</f>
        <v>9.5868085514449455E-5</v>
      </c>
      <c r="N71" s="34"/>
    </row>
    <row r="72" spans="1:14" ht="16.5" thickTop="1" thickBot="1">
      <c r="B72" s="172">
        <f>+B71+1</f>
        <v>56</v>
      </c>
      <c r="C72" s="173" t="s">
        <v>107</v>
      </c>
      <c r="D72" s="174" t="s">
        <v>24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0">
        <v>103.04600000000001</v>
      </c>
      <c r="J72" s="170">
        <v>103.056</v>
      </c>
      <c r="M72" s="91">
        <f>+(J72-I72)/I72</f>
        <v>9.7044038584621475E-5</v>
      </c>
    </row>
    <row r="73" spans="1:14" ht="16.5" thickTop="1" thickBot="1">
      <c r="B73" s="176">
        <f>+B72+1</f>
        <v>57</v>
      </c>
      <c r="C73" s="177" t="s">
        <v>108</v>
      </c>
      <c r="D73" s="160" t="s">
        <v>109</v>
      </c>
      <c r="E73" s="178">
        <v>40543</v>
      </c>
      <c r="F73" s="178">
        <v>41026</v>
      </c>
      <c r="G73" s="162">
        <v>2.7309999999999999</v>
      </c>
      <c r="H73" s="80">
        <v>102.703</v>
      </c>
      <c r="I73" s="179">
        <v>103.19</v>
      </c>
      <c r="J73" s="179">
        <v>103.2</v>
      </c>
      <c r="M73" s="91">
        <f>+(J73-I73)/I73</f>
        <v>9.6908615175938715E-5</v>
      </c>
    </row>
    <row r="74" spans="1:14" ht="18" customHeight="1" thickTop="1" thickBot="1">
      <c r="B74" s="128" t="s">
        <v>110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111</v>
      </c>
      <c r="D75" s="182" t="s">
        <v>78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100.723</v>
      </c>
      <c r="J75" s="33">
        <v>100.789</v>
      </c>
      <c r="K75" s="90" t="s">
        <v>40</v>
      </c>
      <c r="M75" s="91">
        <f>+(J75-I75)/I75</f>
        <v>6.5526245246867645E-4</v>
      </c>
    </row>
    <row r="76" spans="1:14" ht="18" customHeight="1" thickTop="1" thickBot="1">
      <c r="B76" s="128" t="s">
        <v>112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113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71.930999999999997</v>
      </c>
      <c r="J77" s="135">
        <v>71.635000000000005</v>
      </c>
      <c r="K77" s="34"/>
      <c r="L77" s="34"/>
      <c r="M77" s="35">
        <f t="shared" ref="M77:M91" si="5">+(J77-I77)/I77</f>
        <v>-4.1150547052034902E-3</v>
      </c>
      <c r="N77" s="34"/>
    </row>
    <row r="78" spans="1:14" ht="16.5" thickTop="1" thickBot="1">
      <c r="B78" s="185">
        <f t="shared" ref="B78:B91" si="6">+B77+1</f>
        <v>60</v>
      </c>
      <c r="C78" s="173" t="s">
        <v>114</v>
      </c>
      <c r="D78" s="174" t="s">
        <v>69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152.81</v>
      </c>
      <c r="J78" s="57">
        <v>152.49100000000001</v>
      </c>
      <c r="K78" s="34"/>
      <c r="L78" s="34"/>
      <c r="M78" s="35">
        <f t="shared" si="5"/>
        <v>-2.0875597146782828E-3</v>
      </c>
      <c r="N78" s="34"/>
    </row>
    <row r="79" spans="1:14" ht="16.5" thickTop="1" thickBot="1">
      <c r="B79" s="185">
        <f t="shared" si="6"/>
        <v>61</v>
      </c>
      <c r="C79" s="173" t="s">
        <v>115</v>
      </c>
      <c r="D79" s="155" t="s">
        <v>69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1516.412</v>
      </c>
      <c r="J79" s="57">
        <v>1513.059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116</v>
      </c>
      <c r="D80" s="187" t="s">
        <v>75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113.01900000000001</v>
      </c>
      <c r="J80" s="89">
        <v>112.804</v>
      </c>
      <c r="K80" s="34"/>
      <c r="L80" s="34"/>
      <c r="M80" s="35">
        <f>+(J80-I80)/I80</f>
        <v>-1.9023350056185545E-3</v>
      </c>
      <c r="N80" s="34"/>
    </row>
    <row r="81" spans="1:14" ht="16.5" thickTop="1" thickBot="1">
      <c r="B81" s="185">
        <f t="shared" si="6"/>
        <v>63</v>
      </c>
      <c r="C81" s="188" t="s">
        <v>117</v>
      </c>
      <c r="D81" s="187" t="s">
        <v>75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112.767</v>
      </c>
      <c r="J81" s="89">
        <v>112.703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118</v>
      </c>
      <c r="D82" s="174" t="s">
        <v>46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91.186999999999998</v>
      </c>
      <c r="J82" s="57">
        <v>90.956999999999994</v>
      </c>
      <c r="K82" s="34"/>
      <c r="L82" s="34"/>
      <c r="M82" s="35">
        <f t="shared" si="5"/>
        <v>-2.5222893614221761E-3</v>
      </c>
      <c r="N82" s="34"/>
    </row>
    <row r="83" spans="1:14" ht="16.5" thickTop="1" thickBot="1">
      <c r="B83" s="185">
        <f t="shared" si="6"/>
        <v>65</v>
      </c>
      <c r="C83" s="173" t="s">
        <v>119</v>
      </c>
      <c r="D83" s="174" t="s">
        <v>82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16.765999999999998</v>
      </c>
      <c r="J83" s="57">
        <v>16.785</v>
      </c>
      <c r="K83" s="34"/>
      <c r="L83" s="34"/>
      <c r="M83" s="35">
        <f t="shared" si="5"/>
        <v>1.1332458547060663E-3</v>
      </c>
      <c r="N83" s="34"/>
    </row>
    <row r="84" spans="1:14" ht="16.5" thickTop="1" thickBot="1">
      <c r="B84" s="185">
        <f t="shared" si="6"/>
        <v>66</v>
      </c>
      <c r="C84" s="173" t="s">
        <v>120</v>
      </c>
      <c r="D84" s="174" t="s">
        <v>90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268.399</v>
      </c>
      <c r="J84" s="57">
        <v>269.19900000000001</v>
      </c>
      <c r="K84" s="34"/>
      <c r="L84" s="34"/>
      <c r="M84" s="35">
        <f t="shared" si="5"/>
        <v>2.9806370366507007E-3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121</v>
      </c>
      <c r="D85" s="155" t="s">
        <v>94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41.116</v>
      </c>
      <c r="J85" s="57">
        <v>41.131</v>
      </c>
      <c r="K85" s="34"/>
      <c r="L85" s="34"/>
      <c r="M85" s="35">
        <f t="shared" si="5"/>
        <v>3.648214806887968E-4</v>
      </c>
      <c r="N85" s="34"/>
    </row>
    <row r="86" spans="1:14" ht="15.75" customHeight="1" thickTop="1" thickBot="1">
      <c r="B86" s="185">
        <f t="shared" si="6"/>
        <v>68</v>
      </c>
      <c r="C86" s="188" t="s">
        <v>122</v>
      </c>
      <c r="D86" s="155" t="s">
        <v>98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2537.3760000000002</v>
      </c>
      <c r="J86" s="89">
        <v>2533.8139999999999</v>
      </c>
      <c r="K86" s="34"/>
      <c r="L86" s="34"/>
      <c r="M86" s="35">
        <f t="shared" si="5"/>
        <v>-1.4038124424603814E-3</v>
      </c>
      <c r="N86" s="34"/>
    </row>
    <row r="87" spans="1:14" ht="15.75" customHeight="1" thickTop="1" thickBot="1">
      <c r="B87" s="185">
        <f t="shared" si="6"/>
        <v>69</v>
      </c>
      <c r="C87" s="173" t="s">
        <v>123</v>
      </c>
      <c r="D87" s="174" t="s">
        <v>100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80.224999999999994</v>
      </c>
      <c r="J87" s="57">
        <v>80.314999999999998</v>
      </c>
      <c r="K87" s="34"/>
      <c r="L87" s="34"/>
      <c r="M87" s="35">
        <f t="shared" si="5"/>
        <v>1.1218448114677895E-3</v>
      </c>
      <c r="N87" s="34"/>
    </row>
    <row r="88" spans="1:14" ht="16.5" thickTop="1" thickBot="1">
      <c r="B88" s="185">
        <f t="shared" si="6"/>
        <v>70</v>
      </c>
      <c r="C88" s="173" t="s">
        <v>124</v>
      </c>
      <c r="D88" s="174" t="s">
        <v>100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58.786000000000001</v>
      </c>
      <c r="J88" s="57">
        <v>58.841000000000001</v>
      </c>
      <c r="K88" s="34"/>
      <c r="L88" s="34"/>
      <c r="M88" s="35">
        <f t="shared" si="5"/>
        <v>9.3559691082910411E-4</v>
      </c>
      <c r="N88" s="34"/>
    </row>
    <row r="89" spans="1:14" ht="16.5" thickTop="1" thickBot="1">
      <c r="B89" s="185">
        <f t="shared" si="6"/>
        <v>71</v>
      </c>
      <c r="C89" s="189" t="s">
        <v>125</v>
      </c>
      <c r="D89" s="190" t="s">
        <v>104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100.3</v>
      </c>
      <c r="J89" s="57">
        <v>100.349</v>
      </c>
      <c r="K89" s="34"/>
      <c r="L89" s="34"/>
      <c r="M89" s="35">
        <f t="shared" si="5"/>
        <v>4.8853439680963701E-4</v>
      </c>
      <c r="N89" s="34"/>
    </row>
    <row r="90" spans="1:14" ht="16.5" thickTop="1" thickBot="1">
      <c r="B90" s="185">
        <f t="shared" si="6"/>
        <v>72</v>
      </c>
      <c r="C90" s="191" t="s">
        <v>126</v>
      </c>
      <c r="D90" s="174" t="s">
        <v>104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112.23</v>
      </c>
      <c r="J90" s="57">
        <v>112.28100000000001</v>
      </c>
      <c r="K90" s="34"/>
      <c r="L90" s="34"/>
      <c r="M90" s="35">
        <f t="shared" si="5"/>
        <v>4.5442395081530721E-4</v>
      </c>
      <c r="N90" s="34"/>
    </row>
    <row r="91" spans="1:14" ht="16.5" thickTop="1" thickBot="1">
      <c r="B91" s="192">
        <f t="shared" si="6"/>
        <v>73</v>
      </c>
      <c r="C91" s="177" t="s">
        <v>127</v>
      </c>
      <c r="D91" s="190" t="s">
        <v>104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102.127</v>
      </c>
      <c r="J91" s="80">
        <v>102.166</v>
      </c>
      <c r="K91" s="34"/>
      <c r="L91" s="34"/>
      <c r="M91" s="35">
        <f t="shared" si="5"/>
        <v>3.8187746629198428E-4</v>
      </c>
      <c r="N91" s="34"/>
    </row>
    <row r="92" spans="1:14" ht="18" customHeight="1" thickTop="1" thickBot="1">
      <c r="B92" s="128" t="s">
        <v>128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129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11.58</v>
      </c>
      <c r="J93" s="135">
        <v>11.579000000000001</v>
      </c>
      <c r="K93" s="34"/>
      <c r="L93" s="34"/>
      <c r="M93" s="35">
        <f t="shared" ref="M93:M105" si="7">+(J93-I93)/I93</f>
        <v>-8.6355785837603265E-5</v>
      </c>
      <c r="N93" s="34"/>
    </row>
    <row r="94" spans="1:14" ht="16.5" thickTop="1" thickBot="1">
      <c r="B94" s="185">
        <f>B93+1</f>
        <v>75</v>
      </c>
      <c r="C94" s="173" t="s">
        <v>130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12.548</v>
      </c>
      <c r="J94" s="57">
        <v>12.542999999999999</v>
      </c>
      <c r="K94" s="34"/>
      <c r="L94" s="34"/>
      <c r="M94" s="35">
        <f t="shared" si="7"/>
        <v>-3.9846987567746108E-4</v>
      </c>
      <c r="N94" s="34"/>
    </row>
    <row r="95" spans="1:14" ht="16.5" thickTop="1" thickBot="1">
      <c r="B95" s="185">
        <f t="shared" ref="B95:B106" si="8">B94+1</f>
        <v>76</v>
      </c>
      <c r="C95" s="173" t="s">
        <v>131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15.784000000000001</v>
      </c>
      <c r="J95" s="57">
        <v>15.72</v>
      </c>
      <c r="K95" s="34"/>
      <c r="L95" s="34"/>
      <c r="M95" s="35">
        <f t="shared" si="7"/>
        <v>-4.054738976178412E-3</v>
      </c>
      <c r="N95" s="34"/>
    </row>
    <row r="96" spans="1:14" ht="17.25" customHeight="1" thickTop="1" thickBot="1">
      <c r="B96" s="185">
        <f t="shared" si="8"/>
        <v>77</v>
      </c>
      <c r="C96" s="173" t="s">
        <v>132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15.747</v>
      </c>
      <c r="J96" s="57">
        <v>15.702</v>
      </c>
      <c r="K96" s="34"/>
      <c r="L96" s="34"/>
      <c r="M96" s="35">
        <f t="shared" si="7"/>
        <v>-2.8576871785101878E-3</v>
      </c>
      <c r="N96" s="34"/>
    </row>
    <row r="97" spans="2:14" ht="16.5" thickTop="1" thickBot="1">
      <c r="B97" s="185">
        <f t="shared" si="8"/>
        <v>78</v>
      </c>
      <c r="C97" s="195" t="s">
        <v>133</v>
      </c>
      <c r="D97" s="155" t="s">
        <v>69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12.478999999999999</v>
      </c>
      <c r="J97" s="57">
        <v>12.462</v>
      </c>
      <c r="K97" s="34"/>
      <c r="L97" s="34"/>
      <c r="M97" s="35">
        <f t="shared" si="7"/>
        <v>-1.3622886449234282E-3</v>
      </c>
      <c r="N97" s="34"/>
    </row>
    <row r="98" spans="2:14" ht="16.5" thickTop="1" thickBot="1">
      <c r="B98" s="185">
        <f t="shared" si="8"/>
        <v>79</v>
      </c>
      <c r="C98" s="195" t="s">
        <v>134</v>
      </c>
      <c r="D98" s="155" t="s">
        <v>69</v>
      </c>
      <c r="E98" s="186">
        <v>40848</v>
      </c>
      <c r="F98" s="186" t="s">
        <v>31</v>
      </c>
      <c r="G98" s="196" t="s">
        <v>31</v>
      </c>
      <c r="H98" s="57">
        <v>10.141999999999999</v>
      </c>
      <c r="I98" s="57">
        <v>10.840999999999999</v>
      </c>
      <c r="J98" s="57">
        <v>10.824999999999999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135</v>
      </c>
      <c r="D99" s="155" t="s">
        <v>69</v>
      </c>
      <c r="E99" s="186">
        <v>40848</v>
      </c>
      <c r="F99" s="161" t="s">
        <v>31</v>
      </c>
      <c r="G99" s="196" t="s">
        <v>136</v>
      </c>
      <c r="H99" s="57">
        <v>10.125999999999999</v>
      </c>
      <c r="I99" s="57">
        <v>10.586</v>
      </c>
      <c r="J99" s="57">
        <v>10.574999999999999</v>
      </c>
      <c r="K99" s="34"/>
      <c r="L99" s="34"/>
      <c r="M99" s="35">
        <f>+(J98-I99)/I99</f>
        <v>2.25769884753447E-2</v>
      </c>
      <c r="N99" s="34"/>
    </row>
    <row r="100" spans="2:14" ht="16.5" thickTop="1" thickBot="1">
      <c r="B100" s="185">
        <f t="shared" si="8"/>
        <v>81</v>
      </c>
      <c r="C100" s="195" t="s">
        <v>137</v>
      </c>
      <c r="D100" s="155" t="s">
        <v>69</v>
      </c>
      <c r="E100" s="197">
        <v>40848</v>
      </c>
      <c r="F100" s="198" t="s">
        <v>31</v>
      </c>
      <c r="G100" s="199" t="s">
        <v>31</v>
      </c>
      <c r="H100" s="57">
        <v>10.132999999999999</v>
      </c>
      <c r="I100" s="57">
        <v>10.682</v>
      </c>
      <c r="J100" s="57">
        <v>10.680999999999999</v>
      </c>
      <c r="K100" s="34"/>
      <c r="L100" s="34"/>
      <c r="M100" s="35">
        <f>+(J99-I100)/I100</f>
        <v>-1.0016850777008153E-2</v>
      </c>
      <c r="N100" s="34"/>
    </row>
    <row r="101" spans="2:14" ht="16.5" thickTop="1" thickBot="1">
      <c r="B101" s="185">
        <f t="shared" si="8"/>
        <v>82</v>
      </c>
      <c r="C101" s="200" t="s">
        <v>138</v>
      </c>
      <c r="D101" s="174" t="s">
        <v>46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126.282</v>
      </c>
      <c r="J101" s="57">
        <v>126.06100000000001</v>
      </c>
      <c r="K101" s="34"/>
      <c r="L101" s="34"/>
      <c r="M101" s="35">
        <f t="shared" si="7"/>
        <v>-1.750051472102037E-3</v>
      </c>
      <c r="N101" s="34"/>
    </row>
    <row r="102" spans="2:14" ht="16.5" thickTop="1" thickBot="1">
      <c r="B102" s="185">
        <f t="shared" si="8"/>
        <v>83</v>
      </c>
      <c r="C102" s="201" t="s">
        <v>139</v>
      </c>
      <c r="D102" s="174" t="s">
        <v>46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126.46899999999999</v>
      </c>
      <c r="J102" s="57">
        <v>126.27800000000001</v>
      </c>
      <c r="K102" s="34"/>
      <c r="L102" s="34"/>
      <c r="M102" s="35">
        <f t="shared" si="7"/>
        <v>-1.5102515240888147E-3</v>
      </c>
      <c r="N102" s="34"/>
    </row>
    <row r="103" spans="2:14" ht="16.5" thickTop="1" thickBot="1">
      <c r="B103" s="185">
        <f t="shared" si="8"/>
        <v>84</v>
      </c>
      <c r="C103" s="202" t="s">
        <v>140</v>
      </c>
      <c r="D103" s="203" t="s">
        <v>78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10.846</v>
      </c>
      <c r="J103" s="57">
        <v>10.817</v>
      </c>
      <c r="K103" s="34"/>
      <c r="L103" s="34"/>
      <c r="M103" s="35">
        <f t="shared" si="7"/>
        <v>-2.6737967914438423E-3</v>
      </c>
      <c r="N103" s="34"/>
    </row>
    <row r="104" spans="2:14" ht="16.5" thickTop="1" thickBot="1">
      <c r="B104" s="185">
        <f t="shared" si="8"/>
        <v>85</v>
      </c>
      <c r="C104" s="95" t="s">
        <v>141</v>
      </c>
      <c r="D104" s="96" t="s">
        <v>100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113.751</v>
      </c>
      <c r="J104" s="57">
        <v>113.634</v>
      </c>
      <c r="K104" s="34"/>
      <c r="L104" s="34"/>
      <c r="M104" s="35">
        <f t="shared" si="7"/>
        <v>-1.0285623862647752E-3</v>
      </c>
      <c r="N104" s="34"/>
    </row>
    <row r="105" spans="2:14" ht="16.5" thickTop="1" thickBot="1">
      <c r="B105" s="185">
        <f t="shared" si="8"/>
        <v>86</v>
      </c>
      <c r="C105" s="205" t="s">
        <v>142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20.308</v>
      </c>
      <c r="J105" s="57">
        <v>20.32</v>
      </c>
      <c r="K105" s="34"/>
      <c r="L105" s="34"/>
      <c r="M105" s="35">
        <f t="shared" si="7"/>
        <v>5.9090013787672121E-4</v>
      </c>
      <c r="N105" s="34"/>
    </row>
    <row r="106" spans="2:14" ht="16.5" thickTop="1" thickBot="1">
      <c r="B106" s="185">
        <f t="shared" si="8"/>
        <v>87</v>
      </c>
      <c r="C106" s="195" t="s">
        <v>143</v>
      </c>
      <c r="D106" s="155" t="s">
        <v>34</v>
      </c>
      <c r="E106" s="186">
        <v>40725</v>
      </c>
      <c r="F106" s="186" t="s">
        <v>31</v>
      </c>
      <c r="G106" s="206" t="s">
        <v>31</v>
      </c>
      <c r="H106" s="57">
        <v>101.51300000000001</v>
      </c>
      <c r="I106" s="57">
        <v>89.057000000000002</v>
      </c>
      <c r="J106" s="57">
        <v>89.519000000000005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144</v>
      </c>
      <c r="D107" s="155" t="s">
        <v>34</v>
      </c>
      <c r="E107" s="186">
        <v>40725</v>
      </c>
      <c r="F107" s="207" t="s">
        <v>31</v>
      </c>
      <c r="G107" s="208" t="s">
        <v>31</v>
      </c>
      <c r="H107" s="163">
        <v>102.065</v>
      </c>
      <c r="I107" s="57">
        <v>89.445999999999998</v>
      </c>
      <c r="J107" s="57">
        <v>89.745999999999995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145</v>
      </c>
      <c r="D108" s="160" t="s">
        <v>146</v>
      </c>
      <c r="E108" s="210">
        <v>40910</v>
      </c>
      <c r="F108" s="211" t="s">
        <v>136</v>
      </c>
      <c r="G108" s="212" t="s">
        <v>136</v>
      </c>
      <c r="H108" s="213" t="s">
        <v>136</v>
      </c>
      <c r="I108" s="214">
        <v>98.442999999999998</v>
      </c>
      <c r="J108" s="214">
        <v>98.388999999999996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147</v>
      </c>
      <c r="D109" s="155" t="s">
        <v>148</v>
      </c>
      <c r="E109" s="186">
        <v>41169</v>
      </c>
      <c r="F109" s="186" t="s">
        <v>136</v>
      </c>
      <c r="G109" s="197" t="s">
        <v>136</v>
      </c>
      <c r="H109" s="216" t="s">
        <v>136</v>
      </c>
      <c r="I109" s="217">
        <v>97.935000000000002</v>
      </c>
      <c r="J109" s="217">
        <v>98.150999999999996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149</v>
      </c>
      <c r="D110" s="155" t="s">
        <v>148</v>
      </c>
      <c r="E110" s="186">
        <v>41169</v>
      </c>
      <c r="F110" s="186" t="s">
        <v>136</v>
      </c>
      <c r="G110" s="197" t="s">
        <v>136</v>
      </c>
      <c r="H110" s="216" t="s">
        <v>136</v>
      </c>
      <c r="I110" s="217">
        <v>98.138000000000005</v>
      </c>
      <c r="J110" s="217">
        <v>98.147000000000006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150</v>
      </c>
      <c r="D111" s="219" t="s">
        <v>148</v>
      </c>
      <c r="E111" s="220">
        <v>41169</v>
      </c>
      <c r="F111" s="221" t="s">
        <v>136</v>
      </c>
      <c r="G111" s="222" t="s">
        <v>136</v>
      </c>
      <c r="H111" s="223" t="s">
        <v>136</v>
      </c>
      <c r="I111" s="224">
        <v>97.91</v>
      </c>
      <c r="J111" s="224">
        <v>97.950999999999993</v>
      </c>
      <c r="K111" s="34"/>
      <c r="L111" s="34"/>
      <c r="M111" s="215"/>
      <c r="N111" s="34"/>
    </row>
    <row r="112" spans="2:14" ht="18" customHeight="1" thickTop="1" thickBot="1">
      <c r="B112" s="164" t="s">
        <v>151</v>
      </c>
      <c r="C112" s="225"/>
      <c r="D112" s="225"/>
      <c r="E112" s="225"/>
      <c r="F112" s="225"/>
      <c r="G112" s="225"/>
      <c r="H112" s="225"/>
      <c r="I112" s="225"/>
      <c r="J112" s="226"/>
      <c r="M112" s="84"/>
    </row>
    <row r="113" spans="2:15" ht="16.5" thickTop="1" thickBot="1">
      <c r="B113" s="185">
        <v>93</v>
      </c>
      <c r="C113" s="95" t="s">
        <v>152</v>
      </c>
      <c r="D113" s="96" t="s">
        <v>20</v>
      </c>
      <c r="E113" s="133">
        <v>40210</v>
      </c>
      <c r="F113" s="133">
        <v>41010</v>
      </c>
      <c r="G113" s="134">
        <v>2.86</v>
      </c>
      <c r="H113" s="171">
        <v>98.978999999999999</v>
      </c>
      <c r="I113" s="171">
        <v>99.174999999999997</v>
      </c>
      <c r="J113" s="171">
        <v>98.936000000000007</v>
      </c>
      <c r="K113" s="99" t="s">
        <v>44</v>
      </c>
      <c r="M113" s="91">
        <f t="shared" ref="M113:M115" si="10">+(J113-I113)/I113</f>
        <v>-2.4098815225610296E-3</v>
      </c>
      <c r="O113" s="6" t="s">
        <v>22</v>
      </c>
    </row>
    <row r="114" spans="2:15" ht="16.5" thickTop="1" thickBot="1">
      <c r="B114" s="227">
        <f>B113+1</f>
        <v>94</v>
      </c>
      <c r="C114" s="95" t="s">
        <v>153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112.863</v>
      </c>
      <c r="J114" s="143">
        <v>112.48</v>
      </c>
      <c r="K114" s="99" t="s">
        <v>44</v>
      </c>
      <c r="M114" s="91">
        <f t="shared" si="10"/>
        <v>-3.3934947679930142E-3</v>
      </c>
    </row>
    <row r="115" spans="2:15" ht="16.5" thickTop="1" thickBot="1">
      <c r="B115" s="227">
        <f t="shared" ref="B115:B131" si="11">+B114+1</f>
        <v>95</v>
      </c>
      <c r="C115" s="173" t="s">
        <v>154</v>
      </c>
      <c r="D115" s="155" t="s">
        <v>75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139.97900000000001</v>
      </c>
      <c r="J115" s="57">
        <v>137.57499999999999</v>
      </c>
      <c r="K115" s="228" t="s">
        <v>155</v>
      </c>
      <c r="M115" s="91">
        <f t="shared" si="10"/>
        <v>-1.7174004672129567E-2</v>
      </c>
    </row>
    <row r="116" spans="2:15" ht="16.5" thickTop="1" thickBot="1">
      <c r="B116" s="227">
        <f t="shared" si="11"/>
        <v>96</v>
      </c>
      <c r="C116" s="195" t="s">
        <v>156</v>
      </c>
      <c r="D116" s="155" t="s">
        <v>78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11.275</v>
      </c>
      <c r="J116" s="57">
        <v>11.102</v>
      </c>
      <c r="K116" s="90" t="s">
        <v>40</v>
      </c>
      <c r="M116" s="91">
        <f>+(J116-I116)/I116</f>
        <v>-1.5343680709534371E-2</v>
      </c>
    </row>
    <row r="117" spans="2:15" ht="16.5" thickTop="1" thickBot="1">
      <c r="B117" s="227">
        <f t="shared" si="11"/>
        <v>97</v>
      </c>
      <c r="C117" s="195" t="s">
        <v>157</v>
      </c>
      <c r="D117" s="174" t="s">
        <v>78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120.989</v>
      </c>
      <c r="J117" s="57">
        <v>119.73</v>
      </c>
      <c r="K117" s="90" t="s">
        <v>40</v>
      </c>
      <c r="M117" s="91">
        <f>+(J117-I117)/I117</f>
        <v>-1.04059046690195E-2</v>
      </c>
    </row>
    <row r="118" spans="2:15" ht="16.5" thickTop="1" thickBot="1">
      <c r="B118" s="227">
        <f t="shared" si="11"/>
        <v>98</v>
      </c>
      <c r="C118" s="195" t="s">
        <v>158</v>
      </c>
      <c r="D118" s="155" t="s">
        <v>78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118.18899999999999</v>
      </c>
      <c r="J118" s="57">
        <v>117.544</v>
      </c>
      <c r="K118" s="90" t="s">
        <v>40</v>
      </c>
      <c r="M118" s="91">
        <f>+(J118-I118)/I118</f>
        <v>-5.4573606680824449E-3</v>
      </c>
    </row>
    <row r="119" spans="2:15" ht="16.5" thickTop="1" thickBot="1">
      <c r="B119" s="227">
        <f t="shared" si="11"/>
        <v>99</v>
      </c>
      <c r="C119" s="195" t="s">
        <v>159</v>
      </c>
      <c r="D119" s="160" t="s">
        <v>160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105.669</v>
      </c>
      <c r="J119" s="57">
        <v>104.804</v>
      </c>
      <c r="K119" s="94" t="s">
        <v>42</v>
      </c>
      <c r="M119" s="91">
        <f t="shared" ref="M119:M131" si="12">+(J119-I119)/I119</f>
        <v>-8.185939111754581E-3</v>
      </c>
    </row>
    <row r="120" spans="2:15" ht="16.5" thickTop="1" thickBot="1">
      <c r="B120" s="227">
        <f t="shared" si="11"/>
        <v>100</v>
      </c>
      <c r="C120" s="195" t="s">
        <v>161</v>
      </c>
      <c r="D120" s="160" t="s">
        <v>160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103.611</v>
      </c>
      <c r="J120" s="57">
        <v>102.04</v>
      </c>
      <c r="K120" s="94" t="s">
        <v>42</v>
      </c>
      <c r="M120" s="91">
        <f t="shared" si="12"/>
        <v>-1.5162482747970754E-2</v>
      </c>
    </row>
    <row r="121" spans="2:15" ht="16.5" thickTop="1" thickBot="1">
      <c r="B121" s="227">
        <f t="shared" si="11"/>
        <v>101</v>
      </c>
      <c r="C121" s="188" t="s">
        <v>162</v>
      </c>
      <c r="D121" s="155" t="s">
        <v>87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191.214</v>
      </c>
      <c r="J121" s="57">
        <v>187.71199999999999</v>
      </c>
      <c r="K121" s="90" t="s">
        <v>40</v>
      </c>
      <c r="M121" s="91">
        <f t="shared" si="12"/>
        <v>-1.8314558557427852E-2</v>
      </c>
    </row>
    <row r="122" spans="2:15" ht="16.5" thickTop="1" thickBot="1">
      <c r="B122" s="227">
        <f t="shared" si="11"/>
        <v>102</v>
      </c>
      <c r="C122" s="188" t="s">
        <v>163</v>
      </c>
      <c r="D122" s="155" t="s">
        <v>87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167.05500000000001</v>
      </c>
      <c r="J122" s="57">
        <v>165.13300000000001</v>
      </c>
      <c r="K122" s="90" t="s">
        <v>40</v>
      </c>
      <c r="M122" s="91">
        <f t="shared" si="12"/>
        <v>-1.150519290054172E-2</v>
      </c>
    </row>
    <row r="123" spans="2:15" ht="16.5" thickTop="1" thickBot="1">
      <c r="B123" s="227">
        <f t="shared" si="11"/>
        <v>103</v>
      </c>
      <c r="C123" s="188" t="s">
        <v>164</v>
      </c>
      <c r="D123" s="155" t="s">
        <v>87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144.31800000000001</v>
      </c>
      <c r="J123" s="57">
        <v>143.26900000000001</v>
      </c>
      <c r="K123" s="90" t="s">
        <v>40</v>
      </c>
      <c r="M123" s="91">
        <f t="shared" si="12"/>
        <v>-7.2686705747031311E-3</v>
      </c>
    </row>
    <row r="124" spans="2:15" ht="15.75" customHeight="1" thickTop="1" thickBot="1">
      <c r="B124" s="227">
        <f t="shared" si="11"/>
        <v>104</v>
      </c>
      <c r="C124" s="188" t="s">
        <v>165</v>
      </c>
      <c r="D124" s="155" t="s">
        <v>87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10406.114</v>
      </c>
      <c r="J124" s="89">
        <v>10188.603999999999</v>
      </c>
      <c r="K124" s="90" t="s">
        <v>40</v>
      </c>
      <c r="M124" s="91">
        <f t="shared" si="12"/>
        <v>-2.0902135033308324E-2</v>
      </c>
    </row>
    <row r="125" spans="2:15" ht="16.5" thickTop="1" thickBot="1">
      <c r="B125" s="227">
        <f t="shared" si="11"/>
        <v>105</v>
      </c>
      <c r="C125" s="195" t="s">
        <v>166</v>
      </c>
      <c r="D125" s="155" t="s">
        <v>87</v>
      </c>
      <c r="E125" s="186">
        <v>40014</v>
      </c>
      <c r="F125" s="133" t="s">
        <v>31</v>
      </c>
      <c r="G125" s="196" t="s">
        <v>31</v>
      </c>
      <c r="H125" s="57">
        <v>195.636</v>
      </c>
      <c r="I125" s="57">
        <v>219.64599999999999</v>
      </c>
      <c r="J125" s="57">
        <v>212.988</v>
      </c>
      <c r="K125" s="90" t="s">
        <v>40</v>
      </c>
      <c r="M125" s="91">
        <f t="shared" si="12"/>
        <v>-3.0312411789880023E-2</v>
      </c>
    </row>
    <row r="126" spans="2:15" ht="16.5" thickTop="1" thickBot="1">
      <c r="B126" s="227">
        <f t="shared" si="11"/>
        <v>106</v>
      </c>
      <c r="C126" s="195" t="s">
        <v>167</v>
      </c>
      <c r="D126" s="155" t="s">
        <v>87</v>
      </c>
      <c r="E126" s="186">
        <v>40455</v>
      </c>
      <c r="F126" s="133" t="s">
        <v>31</v>
      </c>
      <c r="G126" s="196" t="s">
        <v>31</v>
      </c>
      <c r="H126" s="57">
        <v>135.39099999999999</v>
      </c>
      <c r="I126" s="57">
        <v>146.82400000000001</v>
      </c>
      <c r="J126" s="57">
        <v>144.364</v>
      </c>
      <c r="K126" s="90" t="s">
        <v>40</v>
      </c>
      <c r="M126" s="91">
        <f t="shared" si="12"/>
        <v>-1.6754753991173158E-2</v>
      </c>
    </row>
    <row r="127" spans="2:15" ht="16.5" thickTop="1" thickBot="1">
      <c r="B127" s="227">
        <f t="shared" si="11"/>
        <v>107</v>
      </c>
      <c r="C127" s="195" t="s">
        <v>168</v>
      </c>
      <c r="D127" s="155" t="s">
        <v>98</v>
      </c>
      <c r="E127" s="186">
        <v>40057</v>
      </c>
      <c r="F127" s="133" t="s">
        <v>31</v>
      </c>
      <c r="G127" s="196" t="s">
        <v>31</v>
      </c>
      <c r="H127" s="89">
        <v>1499.251</v>
      </c>
      <c r="I127" s="89">
        <v>1602.251</v>
      </c>
      <c r="J127" s="89">
        <v>1579.412</v>
      </c>
      <c r="K127" s="90" t="s">
        <v>40</v>
      </c>
      <c r="M127" s="91">
        <f t="shared" si="12"/>
        <v>-1.4254320952210324E-2</v>
      </c>
    </row>
    <row r="128" spans="2:15" ht="16.5" thickTop="1" thickBot="1">
      <c r="B128" s="227">
        <f t="shared" si="11"/>
        <v>108</v>
      </c>
      <c r="C128" s="195" t="s">
        <v>169</v>
      </c>
      <c r="D128" s="155" t="s">
        <v>98</v>
      </c>
      <c r="E128" s="186">
        <v>40690</v>
      </c>
      <c r="F128" s="133" t="s">
        <v>31</v>
      </c>
      <c r="G128" s="196" t="s">
        <v>31</v>
      </c>
      <c r="H128" s="57">
        <v>104.083</v>
      </c>
      <c r="I128" s="57">
        <v>115.361</v>
      </c>
      <c r="J128" s="57">
        <v>115.283</v>
      </c>
      <c r="K128" s="94" t="s">
        <v>42</v>
      </c>
      <c r="M128" s="91">
        <f t="shared" si="12"/>
        <v>-6.7613838298907737E-4</v>
      </c>
    </row>
    <row r="129" spans="1:13" ht="16.5" thickTop="1" thickBot="1">
      <c r="B129" s="227">
        <f t="shared" si="11"/>
        <v>109</v>
      </c>
      <c r="C129" s="195" t="s">
        <v>170</v>
      </c>
      <c r="D129" s="232" t="s">
        <v>171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92.79</v>
      </c>
      <c r="J129" s="57">
        <v>91.527000000000001</v>
      </c>
      <c r="K129" s="99" t="s">
        <v>44</v>
      </c>
      <c r="M129" s="91">
        <f t="shared" si="12"/>
        <v>-1.3611380536695821E-2</v>
      </c>
    </row>
    <row r="130" spans="1:13" ht="16.5" thickTop="1" thickBot="1">
      <c r="B130" s="227">
        <f t="shared" si="11"/>
        <v>110</v>
      </c>
      <c r="C130" s="195" t="s">
        <v>172</v>
      </c>
      <c r="D130" s="232" t="s">
        <v>171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119.38</v>
      </c>
      <c r="J130" s="57">
        <v>119.083</v>
      </c>
      <c r="K130" s="99" t="s">
        <v>44</v>
      </c>
      <c r="M130" s="91">
        <f t="shared" si="12"/>
        <v>-2.4878539118780118E-3</v>
      </c>
    </row>
    <row r="131" spans="1:13" ht="16.5" thickTop="1" thickBot="1">
      <c r="B131" s="233">
        <f t="shared" si="11"/>
        <v>111</v>
      </c>
      <c r="C131" s="234" t="s">
        <v>173</v>
      </c>
      <c r="D131" s="235" t="s">
        <v>146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9615.6530000000002</v>
      </c>
      <c r="J131" s="238">
        <v>9461.5990000000002</v>
      </c>
      <c r="K131" s="90" t="s">
        <v>40</v>
      </c>
      <c r="M131" s="91">
        <f t="shared" si="12"/>
        <v>-1.6021168817135986E-2</v>
      </c>
    </row>
    <row r="132" spans="1:13" ht="11.25" customHeight="1" thickTop="1">
      <c r="A132" s="239" t="s">
        <v>174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22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22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5-12-2012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2012-12-05T14:05:02Z</dcterms:created>
  <dcterms:modified xsi:type="dcterms:W3CDTF">2012-12-05T14:05:27Z</dcterms:modified>
</cp:coreProperties>
</file>