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<sst xmlns="http://schemas.openxmlformats.org/spreadsheetml/2006/main" count="348" uniqueCount="193">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</sst>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124" workbookViewId="0">
      <selection activeCell="P144" sqref="P14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153.97200000000001</v>
      </c>
      <c r="J6" s="41">
        <v>153.98599999999999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13.599</v>
      </c>
      <c r="J8" s="50">
        <v>13.6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100.071</v>
      </c>
      <c r="J9" s="56">
        <v>100.07599999999999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</v>
      </c>
      <c r="J11" s="41">
        <v>1.4019999999999999</v>
      </c>
      <c r="K11" s="60" t="s">
        <v>19</v>
      </c>
      <c r="L11" s="42"/>
      <c r="M11" s="43">
        <f t="shared" ref="M11" si="0">+(J11-I11)/I11</f>
        <v>7.1377587437536751E-4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37.637</v>
      </c>
      <c r="J13" s="68">
        <v>37.64</v>
      </c>
      <c r="K13" s="42"/>
      <c r="L13" s="42"/>
      <c r="M13" s="69">
        <f t="shared" ref="M13:M14" si="1">+(J13-I13)/I13</f>
        <v>7.9708797194253362E-5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51.18</v>
      </c>
      <c r="J14" s="75">
        <v>51.185000000000002</v>
      </c>
      <c r="K14" s="42"/>
      <c r="L14" s="42"/>
      <c r="M14" s="69">
        <f t="shared" si="1"/>
        <v>9.7694411879690459E-5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165.00899999999999</v>
      </c>
      <c r="J16" s="82">
        <v>164.52500000000001</v>
      </c>
      <c r="K16" s="42"/>
      <c r="L16" s="42"/>
      <c r="M16" s="83">
        <f>+(J16-I16)/I16</f>
        <v>-2.9331733420600117E-3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584.64800000000002</v>
      </c>
      <c r="J17" s="67">
        <v>581.173</v>
      </c>
      <c r="K17" s="42"/>
      <c r="L17" s="42"/>
      <c r="M17" s="43">
        <f t="shared" ref="M17:M22" si="2">+(J17-I17)/I17</f>
        <v>-5.9437473488321568E-3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116.742</v>
      </c>
      <c r="J18" s="92">
        <v>115.764</v>
      </c>
      <c r="K18" s="42"/>
      <c r="L18" s="42"/>
      <c r="M18" s="43">
        <f>+(J18-I18)/I18</f>
        <v>-8.3774477051961477E-3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126.68300000000001</v>
      </c>
      <c r="J19" s="92">
        <v>126.824</v>
      </c>
      <c r="K19" s="42"/>
      <c r="L19" s="42"/>
      <c r="M19" s="43">
        <f t="shared" si="2"/>
        <v>1.1130143744621703E-3</v>
      </c>
      <c r="N19" s="42"/>
    </row>
    <row r="20" spans="2:17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121.246</v>
      </c>
      <c r="J20" s="92">
        <v>121.375</v>
      </c>
      <c r="K20" s="42"/>
      <c r="L20" s="42"/>
      <c r="M20" s="43">
        <f t="shared" si="2"/>
        <v>1.0639526252412853E-3</v>
      </c>
      <c r="N20" s="42"/>
    </row>
    <row r="21" spans="2:17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113.05200000000001</v>
      </c>
      <c r="J21" s="92">
        <v>112.959</v>
      </c>
      <c r="K21" s="42"/>
      <c r="L21" s="42"/>
      <c r="M21" s="43">
        <f t="shared" si="2"/>
        <v>-8.2263029402402006E-4</v>
      </c>
      <c r="N21" s="42"/>
    </row>
    <row r="22" spans="2:17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100.078</v>
      </c>
      <c r="J22" s="92">
        <v>98.872</v>
      </c>
      <c r="K22" s="42"/>
      <c r="L22" s="42"/>
      <c r="M22" s="43">
        <f t="shared" si="2"/>
        <v>-1.2050600531585394E-2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131.81800000000001</v>
      </c>
      <c r="J23" s="92">
        <v>131.488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90.176000000000002</v>
      </c>
      <c r="J24" s="92">
        <v>90.197000000000003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103.595</v>
      </c>
      <c r="J25" s="104">
        <v>103.547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105.16200000000001</v>
      </c>
      <c r="J26" s="105">
        <v>104.818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105.58799999999999</v>
      </c>
      <c r="J27" s="105">
        <v>105.018</v>
      </c>
      <c r="K27" s="42"/>
      <c r="L27" s="42"/>
      <c r="M27" s="43">
        <f>+(J27-I27)/I27</f>
        <v>-5.3983407205363603E-3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1459.0329999999999</v>
      </c>
      <c r="J29" s="115">
        <v>1465.1369999999999</v>
      </c>
      <c r="K29" s="116" t="s">
        <v>46</v>
      </c>
      <c r="M29" s="117">
        <f t="shared" ref="M29:M41" si="4">+(J29-I29)/I29</f>
        <v>4.1835928316906077E-3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2405.3980000000001</v>
      </c>
      <c r="J30" s="124">
        <v>2413.067</v>
      </c>
      <c r="K30" s="125" t="s">
        <v>48</v>
      </c>
      <c r="M30" s="117">
        <f t="shared" si="4"/>
        <v>3.1882457705543401E-3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111.508</v>
      </c>
      <c r="J31" s="130">
        <v>111.23</v>
      </c>
      <c r="K31" s="131" t="s">
        <v>50</v>
      </c>
      <c r="M31" s="117">
        <f t="shared" si="4"/>
        <v>-2.4930946658534956E-3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104.297</v>
      </c>
      <c r="J32" s="136">
        <v>104.85899999999999</v>
      </c>
      <c r="K32" s="116" t="s">
        <v>46</v>
      </c>
      <c r="M32" s="117">
        <f t="shared" si="4"/>
        <v>5.3884579613986752E-3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131.773</v>
      </c>
      <c r="J33" s="137">
        <v>132.417</v>
      </c>
      <c r="K33" s="116" t="s">
        <v>46</v>
      </c>
      <c r="M33" s="117">
        <f t="shared" si="4"/>
        <v>4.8871923686946905E-3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1221.75</v>
      </c>
      <c r="J34" s="139">
        <v>1222.777</v>
      </c>
      <c r="K34" s="140" t="s">
        <v>19</v>
      </c>
      <c r="M34" s="117">
        <f t="shared" si="4"/>
        <v>8.4059750358096469E-4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132.625</v>
      </c>
      <c r="J35" s="146">
        <v>131.76599999999999</v>
      </c>
      <c r="K35" s="116" t="s">
        <v>46</v>
      </c>
      <c r="M35" s="117">
        <f t="shared" si="4"/>
        <v>-6.4769085768143931E-3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16.364000000000001</v>
      </c>
      <c r="J36" s="136">
        <v>16.37</v>
      </c>
      <c r="K36" s="116" t="s">
        <v>46</v>
      </c>
      <c r="M36" s="117">
        <f t="shared" si="4"/>
        <v>3.6665851869959831E-4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5186.0379999999996</v>
      </c>
      <c r="J37" s="157">
        <v>5195.058</v>
      </c>
      <c r="K37" s="116"/>
      <c r="M37" s="117">
        <f t="shared" si="4"/>
        <v>1.7392853658227028E-3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5032.6809999999996</v>
      </c>
      <c r="J38" s="158">
        <v>5052.1409999999996</v>
      </c>
      <c r="K38" s="116"/>
      <c r="M38" s="117">
        <f t="shared" si="4"/>
        <v>3.8667263035348431E-3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2.355</v>
      </c>
      <c r="J39" s="136">
        <v>2.3490000000000002</v>
      </c>
      <c r="K39" s="140" t="s">
        <v>19</v>
      </c>
      <c r="M39" s="117">
        <f t="shared" si="4"/>
        <v>-2.5477707006368506E-3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2.052</v>
      </c>
      <c r="J40" s="136">
        <v>2.048</v>
      </c>
      <c r="K40" s="140" t="s">
        <v>19</v>
      </c>
      <c r="M40" s="117">
        <f t="shared" si="4"/>
        <v>-1.9493177387914246E-3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1.1060000000000001</v>
      </c>
      <c r="J41" s="172">
        <v>1.1020000000000001</v>
      </c>
      <c r="K41" s="131" t="s">
        <v>50</v>
      </c>
      <c r="M41" s="117">
        <f t="shared" si="4"/>
        <v>-3.616636528028936E-3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1">
        <v>32</v>
      </c>
      <c r="C47" s="192" t="s">
        <v>69</v>
      </c>
      <c r="D47" s="127" t="s">
        <v>13</v>
      </c>
      <c r="E47" s="193">
        <v>36831</v>
      </c>
      <c r="F47" s="193">
        <v>41772</v>
      </c>
      <c r="G47" s="194">
        <v>4.0940000000000003</v>
      </c>
      <c r="H47" s="68">
        <v>108.488</v>
      </c>
      <c r="I47" s="68">
        <v>109.271</v>
      </c>
      <c r="J47" s="68">
        <v>109.28400000000001</v>
      </c>
      <c r="K47" s="42"/>
      <c r="L47" s="42"/>
      <c r="M47" s="43"/>
      <c r="N47" s="42"/>
    </row>
    <row r="48" spans="1:14" ht="16.5" thickTop="1" thickBot="1">
      <c r="B48" s="195">
        <f t="shared" ref="B48:B71" si="6">B47+1</f>
        <v>33</v>
      </c>
      <c r="C48" s="196" t="s">
        <v>70</v>
      </c>
      <c r="D48" s="197" t="s">
        <v>22</v>
      </c>
      <c r="E48" s="193">
        <v>101.60599999999999</v>
      </c>
      <c r="F48" s="193">
        <v>41743</v>
      </c>
      <c r="G48" s="198">
        <v>3.7269999999999999</v>
      </c>
      <c r="H48" s="104">
        <v>103.995</v>
      </c>
      <c r="I48" s="104">
        <v>104.643</v>
      </c>
      <c r="J48" s="104">
        <v>104.652</v>
      </c>
      <c r="K48" s="42"/>
      <c r="L48" s="42"/>
      <c r="M48" s="43"/>
      <c r="N48" s="42"/>
    </row>
    <row r="49" spans="2:14" ht="16.5" thickTop="1" thickBot="1">
      <c r="B49" s="195">
        <f t="shared" si="6"/>
        <v>34</v>
      </c>
      <c r="C49" s="199" t="s">
        <v>71</v>
      </c>
      <c r="D49" s="197" t="s">
        <v>22</v>
      </c>
      <c r="E49" s="193">
        <v>38847</v>
      </c>
      <c r="F49" s="193">
        <v>41746</v>
      </c>
      <c r="G49" s="198">
        <v>3.8650000000000002</v>
      </c>
      <c r="H49" s="136">
        <v>106.02</v>
      </c>
      <c r="I49" s="136">
        <v>106.735</v>
      </c>
      <c r="J49" s="136">
        <v>106.746</v>
      </c>
      <c r="K49" s="42"/>
      <c r="L49" s="42"/>
      <c r="M49" s="43"/>
      <c r="N49" s="42"/>
    </row>
    <row r="50" spans="2:14" ht="16.5" thickTop="1" thickBot="1">
      <c r="B50" s="195">
        <f t="shared" si="6"/>
        <v>35</v>
      </c>
      <c r="C50" s="199" t="s">
        <v>72</v>
      </c>
      <c r="D50" s="197" t="s">
        <v>73</v>
      </c>
      <c r="E50" s="193">
        <v>36831</v>
      </c>
      <c r="F50" s="193">
        <v>41785</v>
      </c>
      <c r="G50" s="198">
        <v>4.08</v>
      </c>
      <c r="H50" s="200">
        <v>102.733</v>
      </c>
      <c r="I50" s="200">
        <v>103.45099999999999</v>
      </c>
      <c r="J50" s="200">
        <v>103.462</v>
      </c>
      <c r="K50" s="42"/>
      <c r="L50" s="42"/>
      <c r="M50" s="43"/>
      <c r="N50" s="42"/>
    </row>
    <row r="51" spans="2:14" ht="16.5" thickTop="1" thickBot="1">
      <c r="B51" s="201">
        <f t="shared" si="6"/>
        <v>36</v>
      </c>
      <c r="C51" s="202" t="s">
        <v>74</v>
      </c>
      <c r="D51" s="203" t="s">
        <v>75</v>
      </c>
      <c r="E51" s="193">
        <v>39209</v>
      </c>
      <c r="F51" s="193">
        <v>41771</v>
      </c>
      <c r="G51" s="204">
        <v>4.0119999999999996</v>
      </c>
      <c r="H51" s="92">
        <v>103.916</v>
      </c>
      <c r="I51" s="92">
        <v>104.708</v>
      </c>
      <c r="J51" s="92">
        <v>104.721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2" t="s">
        <v>76</v>
      </c>
      <c r="D52" s="203" t="s">
        <v>26</v>
      </c>
      <c r="E52" s="193">
        <v>37865</v>
      </c>
      <c r="F52" s="193">
        <v>41785</v>
      </c>
      <c r="G52" s="204">
        <v>3.6120000000000001</v>
      </c>
      <c r="H52" s="92">
        <v>106.837</v>
      </c>
      <c r="I52" s="92">
        <v>107.458</v>
      </c>
      <c r="J52" s="92">
        <v>107.46899999999999</v>
      </c>
      <c r="K52" s="42"/>
      <c r="L52" s="42"/>
      <c r="M52" s="43"/>
      <c r="N52" s="42"/>
    </row>
    <row r="53" spans="2:14" ht="16.5" thickTop="1" thickBot="1">
      <c r="B53" s="205">
        <f t="shared" si="6"/>
        <v>38</v>
      </c>
      <c r="C53" s="206" t="s">
        <v>77</v>
      </c>
      <c r="D53" s="203" t="s">
        <v>52</v>
      </c>
      <c r="E53" s="193">
        <v>35436</v>
      </c>
      <c r="F53" s="193">
        <v>41785</v>
      </c>
      <c r="G53" s="204">
        <v>4.2229999999999999</v>
      </c>
      <c r="H53" s="92">
        <v>104.303</v>
      </c>
      <c r="I53" s="92">
        <v>105.145</v>
      </c>
      <c r="J53" s="92">
        <v>105.157</v>
      </c>
      <c r="K53" s="42"/>
      <c r="L53" s="42"/>
      <c r="M53" s="43"/>
      <c r="N53" s="42"/>
    </row>
    <row r="54" spans="2:14" ht="16.5" thickTop="1" thickBot="1">
      <c r="B54" s="205">
        <f t="shared" si="6"/>
        <v>39</v>
      </c>
      <c r="C54" s="206" t="s">
        <v>78</v>
      </c>
      <c r="D54" s="203" t="s">
        <v>79</v>
      </c>
      <c r="E54" s="193">
        <v>35464</v>
      </c>
      <c r="F54" s="193">
        <v>41764</v>
      </c>
      <c r="G54" s="204">
        <v>4.1269999999999998</v>
      </c>
      <c r="H54" s="92">
        <v>102.996</v>
      </c>
      <c r="I54" s="92">
        <v>103.64700000000001</v>
      </c>
      <c r="J54" s="92">
        <v>103.657</v>
      </c>
      <c r="K54" s="42"/>
      <c r="L54" s="42"/>
      <c r="M54" s="57"/>
      <c r="N54" s="42"/>
    </row>
    <row r="55" spans="2:14" ht="16.5" thickTop="1" thickBot="1">
      <c r="B55" s="205">
        <f t="shared" si="6"/>
        <v>40</v>
      </c>
      <c r="C55" s="202" t="s">
        <v>80</v>
      </c>
      <c r="D55" s="203" t="s">
        <v>79</v>
      </c>
      <c r="E55" s="193">
        <v>39188</v>
      </c>
      <c r="F55" s="193">
        <v>41764</v>
      </c>
      <c r="G55" s="204">
        <v>3.8769999999999998</v>
      </c>
      <c r="H55" s="92">
        <v>103.089</v>
      </c>
      <c r="I55" s="92">
        <v>103.65300000000001</v>
      </c>
      <c r="J55" s="92">
        <v>103.66200000000001</v>
      </c>
      <c r="K55" s="42"/>
      <c r="L55" s="42"/>
      <c r="M55" s="43"/>
      <c r="N55" s="42"/>
    </row>
    <row r="56" spans="2:14" ht="15" customHeight="1" thickTop="1" thickBot="1">
      <c r="B56" s="205">
        <f t="shared" si="6"/>
        <v>41</v>
      </c>
      <c r="C56" s="206" t="s">
        <v>81</v>
      </c>
      <c r="D56" s="203" t="s">
        <v>82</v>
      </c>
      <c r="E56" s="193">
        <v>37207</v>
      </c>
      <c r="F56" s="207">
        <v>41782</v>
      </c>
      <c r="G56" s="204">
        <v>3.802</v>
      </c>
      <c r="H56" s="200">
        <v>105.095</v>
      </c>
      <c r="I56" s="200">
        <v>105.77</v>
      </c>
      <c r="J56" s="200">
        <v>105.779</v>
      </c>
    </row>
    <row r="57" spans="2:14" ht="16.5" thickTop="1" thickBot="1">
      <c r="B57" s="205">
        <f t="shared" si="6"/>
        <v>42</v>
      </c>
      <c r="C57" s="206" t="s">
        <v>83</v>
      </c>
      <c r="D57" s="203" t="s">
        <v>84</v>
      </c>
      <c r="E57" s="193">
        <v>37043</v>
      </c>
      <c r="F57" s="193">
        <v>41789</v>
      </c>
      <c r="G57" s="204">
        <v>3.6389999999999998</v>
      </c>
      <c r="H57" s="200">
        <v>102.119</v>
      </c>
      <c r="I57" s="200">
        <v>102.738</v>
      </c>
      <c r="J57" s="200">
        <v>102.748</v>
      </c>
      <c r="K57" s="42"/>
      <c r="L57" s="42"/>
      <c r="M57" s="43"/>
      <c r="N57" s="42"/>
    </row>
    <row r="58" spans="2:14" ht="16.5" thickTop="1" thickBot="1">
      <c r="B58" s="205">
        <f t="shared" si="6"/>
        <v>43</v>
      </c>
      <c r="C58" s="206" t="s">
        <v>85</v>
      </c>
      <c r="D58" s="203" t="s">
        <v>86</v>
      </c>
      <c r="E58" s="193">
        <v>37242</v>
      </c>
      <c r="F58" s="193">
        <v>41778</v>
      </c>
      <c r="G58" s="204">
        <v>3.9060000000000001</v>
      </c>
      <c r="H58" s="92">
        <v>104.16500000000001</v>
      </c>
      <c r="I58" s="92">
        <v>104.873</v>
      </c>
      <c r="J58" s="92">
        <v>104.884</v>
      </c>
      <c r="K58" s="42"/>
      <c r="L58" s="42"/>
      <c r="M58" s="43"/>
      <c r="N58" s="42"/>
    </row>
    <row r="59" spans="2:14" ht="15.75" customHeight="1" thickTop="1" thickBot="1">
      <c r="B59" s="205">
        <f t="shared" si="6"/>
        <v>44</v>
      </c>
      <c r="C59" s="202" t="s">
        <v>87</v>
      </c>
      <c r="D59" s="203" t="s">
        <v>55</v>
      </c>
      <c r="E59" s="193">
        <v>39489</v>
      </c>
      <c r="F59" s="193">
        <v>41788</v>
      </c>
      <c r="G59" s="204">
        <v>3.4849999999999999</v>
      </c>
      <c r="H59" s="92">
        <v>104.217</v>
      </c>
      <c r="I59" s="92">
        <v>104.887</v>
      </c>
      <c r="J59" s="92">
        <v>104.89700000000001</v>
      </c>
      <c r="K59" s="42"/>
      <c r="L59" s="42"/>
      <c r="M59" s="43"/>
      <c r="N59" s="42"/>
    </row>
    <row r="60" spans="2:14" ht="17.25" customHeight="1" thickTop="1" thickBot="1">
      <c r="B60" s="205">
        <f t="shared" si="6"/>
        <v>45</v>
      </c>
      <c r="C60" s="202" t="s">
        <v>88</v>
      </c>
      <c r="D60" s="203" t="s">
        <v>89</v>
      </c>
      <c r="E60" s="193">
        <v>36075</v>
      </c>
      <c r="F60" s="193">
        <v>41780</v>
      </c>
      <c r="G60" s="204">
        <v>3.8879999999999999</v>
      </c>
      <c r="H60" s="92">
        <v>106.676</v>
      </c>
      <c r="I60" s="92">
        <v>107.366</v>
      </c>
      <c r="J60" s="92">
        <v>107.376</v>
      </c>
      <c r="K60" s="42"/>
      <c r="L60" s="42"/>
      <c r="M60" s="43"/>
      <c r="N60" s="42"/>
    </row>
    <row r="61" spans="2:14" ht="16.5" thickTop="1" thickBot="1">
      <c r="B61" s="205">
        <f t="shared" si="6"/>
        <v>46</v>
      </c>
      <c r="C61" s="202" t="s">
        <v>90</v>
      </c>
      <c r="D61" s="203" t="s">
        <v>91</v>
      </c>
      <c r="E61" s="193">
        <v>37396</v>
      </c>
      <c r="F61" s="193">
        <v>41751</v>
      </c>
      <c r="G61" s="204">
        <v>3.9140000000000001</v>
      </c>
      <c r="H61" s="92">
        <v>105.639</v>
      </c>
      <c r="I61" s="92">
        <v>106.357</v>
      </c>
      <c r="J61" s="92">
        <v>106.36799999999999</v>
      </c>
      <c r="K61" s="42"/>
      <c r="L61" s="42"/>
      <c r="M61" s="43"/>
      <c r="N61" s="42"/>
    </row>
    <row r="62" spans="2:14" ht="16.5" thickTop="1" thickBot="1">
      <c r="B62" s="205">
        <f t="shared" si="6"/>
        <v>47</v>
      </c>
      <c r="C62" s="202" t="s">
        <v>92</v>
      </c>
      <c r="D62" s="203" t="s">
        <v>29</v>
      </c>
      <c r="E62" s="193">
        <v>40211</v>
      </c>
      <c r="F62" s="193">
        <v>41792</v>
      </c>
      <c r="G62" s="204">
        <v>3.121</v>
      </c>
      <c r="H62" s="92">
        <v>103.337</v>
      </c>
      <c r="I62" s="92">
        <v>103.956</v>
      </c>
      <c r="J62" s="92">
        <v>103.967</v>
      </c>
      <c r="K62" s="42"/>
      <c r="L62" s="42"/>
      <c r="M62" s="43"/>
      <c r="N62" s="42"/>
    </row>
    <row r="63" spans="2:14" ht="16.5" thickTop="1" thickBot="1">
      <c r="B63" s="205">
        <f t="shared" si="6"/>
        <v>48</v>
      </c>
      <c r="C63" s="206" t="s">
        <v>93</v>
      </c>
      <c r="D63" s="203" t="s">
        <v>94</v>
      </c>
      <c r="E63" s="193">
        <v>33910</v>
      </c>
      <c r="F63" s="208">
        <v>11396</v>
      </c>
      <c r="G63" s="204">
        <v>3.7029999999999998</v>
      </c>
      <c r="H63" s="92">
        <v>102.629</v>
      </c>
      <c r="I63" s="92">
        <v>103.29600000000001</v>
      </c>
      <c r="J63" s="92">
        <v>103.307</v>
      </c>
      <c r="K63" s="42"/>
      <c r="L63" s="42"/>
      <c r="M63" s="43"/>
      <c r="N63" s="42"/>
    </row>
    <row r="64" spans="2:14" ht="16.5" thickTop="1" thickBot="1">
      <c r="B64" s="205">
        <f t="shared" si="6"/>
        <v>49</v>
      </c>
      <c r="C64" s="202" t="s">
        <v>95</v>
      </c>
      <c r="D64" s="203" t="s">
        <v>96</v>
      </c>
      <c r="E64" s="193">
        <v>36815</v>
      </c>
      <c r="F64" s="193">
        <v>41788</v>
      </c>
      <c r="G64" s="204">
        <v>3.802</v>
      </c>
      <c r="H64" s="92">
        <v>104.702</v>
      </c>
      <c r="I64" s="92">
        <v>105.423</v>
      </c>
      <c r="J64" s="92">
        <v>105.43300000000001</v>
      </c>
      <c r="K64" s="42"/>
      <c r="L64" s="42"/>
      <c r="M64" s="43"/>
      <c r="N64" s="42"/>
    </row>
    <row r="65" spans="1:14" ht="16.5" thickTop="1" thickBot="1">
      <c r="B65" s="205">
        <f t="shared" si="6"/>
        <v>50</v>
      </c>
      <c r="C65" s="209" t="s">
        <v>97</v>
      </c>
      <c r="D65" s="210" t="s">
        <v>98</v>
      </c>
      <c r="E65" s="207">
        <v>35744</v>
      </c>
      <c r="F65" s="193">
        <v>41789</v>
      </c>
      <c r="G65" s="211">
        <v>4.0350000000000001</v>
      </c>
      <c r="H65" s="92">
        <v>102.786</v>
      </c>
      <c r="I65" s="92">
        <v>103.518</v>
      </c>
      <c r="J65" s="92">
        <v>103.529</v>
      </c>
      <c r="K65" s="42"/>
      <c r="L65" s="42"/>
      <c r="M65" s="43"/>
      <c r="N65" s="42"/>
    </row>
    <row r="66" spans="1:14" ht="16.5" thickTop="1" thickBot="1">
      <c r="B66" s="205">
        <f t="shared" si="6"/>
        <v>51</v>
      </c>
      <c r="C66" s="212" t="s">
        <v>99</v>
      </c>
      <c r="D66" s="213" t="s">
        <v>100</v>
      </c>
      <c r="E66" s="214">
        <v>40000</v>
      </c>
      <c r="F66" s="193">
        <v>41788</v>
      </c>
      <c r="G66" s="215">
        <v>3.5960000000000001</v>
      </c>
      <c r="H66" s="92">
        <v>103.70699999999999</v>
      </c>
      <c r="I66" s="92">
        <v>104.416</v>
      </c>
      <c r="J66" s="92">
        <v>104.42700000000001</v>
      </c>
      <c r="K66" s="42"/>
      <c r="L66" s="42"/>
      <c r="M66" s="43"/>
      <c r="N66" s="42"/>
    </row>
    <row r="67" spans="1:14" ht="16.5" thickTop="1" thickBot="1">
      <c r="B67" s="195">
        <f t="shared" si="6"/>
        <v>52</v>
      </c>
      <c r="C67" s="216" t="s">
        <v>101</v>
      </c>
      <c r="D67" s="127" t="s">
        <v>102</v>
      </c>
      <c r="E67" s="193">
        <v>39604</v>
      </c>
      <c r="F67" s="193">
        <v>41792</v>
      </c>
      <c r="G67" s="194">
        <v>3.198</v>
      </c>
      <c r="H67" s="200">
        <v>104.892</v>
      </c>
      <c r="I67" s="217">
        <v>105.551</v>
      </c>
      <c r="J67" s="217">
        <v>105.562</v>
      </c>
      <c r="K67" s="33"/>
      <c r="L67" s="33"/>
      <c r="M67" s="218"/>
      <c r="N67" s="33"/>
    </row>
    <row r="68" spans="1:14" ht="16.5" thickTop="1" thickBot="1">
      <c r="B68" s="195">
        <f t="shared" si="6"/>
        <v>53</v>
      </c>
      <c r="C68" s="206" t="s">
        <v>103</v>
      </c>
      <c r="D68" s="203" t="s">
        <v>104</v>
      </c>
      <c r="E68" s="193">
        <v>35481</v>
      </c>
      <c r="F68" s="193">
        <v>41785</v>
      </c>
      <c r="G68" s="204">
        <v>4.0940000000000003</v>
      </c>
      <c r="H68" s="92">
        <v>102.652</v>
      </c>
      <c r="I68" s="92">
        <v>103.4</v>
      </c>
      <c r="J68" s="92">
        <v>103.41200000000001</v>
      </c>
      <c r="K68" s="42"/>
      <c r="L68" s="42"/>
      <c r="M68" s="43"/>
      <c r="N68" s="42"/>
    </row>
    <row r="69" spans="1:14" ht="16.5" thickTop="1" thickBot="1">
      <c r="A69" s="9">
        <v>0</v>
      </c>
      <c r="B69" s="205">
        <f t="shared" si="6"/>
        <v>54</v>
      </c>
      <c r="C69" s="202" t="s">
        <v>105</v>
      </c>
      <c r="D69" s="203" t="s">
        <v>36</v>
      </c>
      <c r="E69" s="193">
        <v>39706</v>
      </c>
      <c r="F69" s="193">
        <v>41743</v>
      </c>
      <c r="G69" s="204">
        <v>4.0129999999999999</v>
      </c>
      <c r="H69" s="92">
        <v>103.61499999999999</v>
      </c>
      <c r="I69" s="92">
        <v>104.33799999999999</v>
      </c>
      <c r="J69" s="92">
        <v>104.35</v>
      </c>
      <c r="K69" s="42"/>
      <c r="L69" s="42"/>
      <c r="M69" s="43"/>
      <c r="N69" s="42"/>
    </row>
    <row r="70" spans="1:14" ht="16.5" thickTop="1" thickBot="1">
      <c r="A70" s="9">
        <v>103</v>
      </c>
      <c r="B70" s="205">
        <f t="shared" si="6"/>
        <v>55</v>
      </c>
      <c r="C70" s="202" t="s">
        <v>106</v>
      </c>
      <c r="D70" s="203" t="s">
        <v>10</v>
      </c>
      <c r="E70" s="193">
        <v>38565</v>
      </c>
      <c r="F70" s="193">
        <v>41789</v>
      </c>
      <c r="G70" s="204">
        <v>3.27</v>
      </c>
      <c r="H70" s="200">
        <v>104.95699999999999</v>
      </c>
      <c r="I70" s="200">
        <v>105.572</v>
      </c>
      <c r="J70" s="200">
        <v>105.58199999999999</v>
      </c>
      <c r="K70" s="42"/>
      <c r="L70" s="42"/>
      <c r="M70" s="43"/>
      <c r="N70" s="42"/>
    </row>
    <row r="71" spans="1:14" ht="16.5" thickTop="1" thickBot="1">
      <c r="B71" s="219">
        <f t="shared" si="6"/>
        <v>56</v>
      </c>
      <c r="C71" s="220" t="s">
        <v>107</v>
      </c>
      <c r="D71" s="210" t="s">
        <v>108</v>
      </c>
      <c r="E71" s="221">
        <v>34288</v>
      </c>
      <c r="F71" s="221">
        <v>41775</v>
      </c>
      <c r="G71" s="222">
        <v>3.5270000000000001</v>
      </c>
      <c r="H71" s="75">
        <v>102.377</v>
      </c>
      <c r="I71" s="75">
        <v>103.032</v>
      </c>
      <c r="J71" s="75">
        <v>103.04300000000001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3">
        <v>57</v>
      </c>
      <c r="C73" s="224" t="s">
        <v>110</v>
      </c>
      <c r="D73" s="225" t="s">
        <v>13</v>
      </c>
      <c r="E73" s="193">
        <v>39084</v>
      </c>
      <c r="F73" s="193">
        <v>41750</v>
      </c>
      <c r="G73" s="194">
        <v>0.36499999999999999</v>
      </c>
      <c r="H73" s="68">
        <v>10.526999999999999</v>
      </c>
      <c r="I73" s="68">
        <v>10.599</v>
      </c>
      <c r="J73" s="68">
        <v>10.6</v>
      </c>
      <c r="K73" s="42"/>
      <c r="L73" s="42"/>
      <c r="M73" s="43"/>
      <c r="N73" s="42"/>
    </row>
    <row r="74" spans="1:14" ht="16.5" thickTop="1" thickBot="1">
      <c r="A74" s="9" t="s">
        <v>61</v>
      </c>
      <c r="B74" s="226">
        <f>+B73+1</f>
        <v>58</v>
      </c>
      <c r="C74" s="227" t="s">
        <v>111</v>
      </c>
      <c r="D74" s="228" t="s">
        <v>26</v>
      </c>
      <c r="E74" s="229">
        <v>39762</v>
      </c>
      <c r="F74" s="193">
        <v>41789</v>
      </c>
      <c r="G74" s="204">
        <v>3.6669999999999998</v>
      </c>
      <c r="H74" s="230">
        <v>102.82299999999999</v>
      </c>
      <c r="I74" s="230">
        <v>103.44199999999999</v>
      </c>
      <c r="J74" s="230">
        <v>103.453</v>
      </c>
      <c r="M74" s="117"/>
    </row>
    <row r="75" spans="1:14" ht="16.5" thickTop="1" thickBot="1">
      <c r="B75" s="226">
        <f t="shared" ref="B75:B76" si="7">+B74+1</f>
        <v>59</v>
      </c>
      <c r="C75" s="231" t="s">
        <v>112</v>
      </c>
      <c r="D75" s="232" t="s">
        <v>113</v>
      </c>
      <c r="E75" s="233">
        <v>40543</v>
      </c>
      <c r="F75" s="207">
        <v>41775</v>
      </c>
      <c r="G75" s="222">
        <v>3.5430000000000001</v>
      </c>
      <c r="H75" s="234">
        <v>104.004</v>
      </c>
      <c r="I75" s="234">
        <v>104.759</v>
      </c>
      <c r="J75" s="234">
        <v>104.771</v>
      </c>
      <c r="M75" s="117"/>
    </row>
    <row r="76" spans="1:14" ht="16.5" thickTop="1" thickBot="1">
      <c r="B76" s="235">
        <f t="shared" si="7"/>
        <v>60</v>
      </c>
      <c r="C76" s="236" t="s">
        <v>114</v>
      </c>
      <c r="D76" s="237" t="s">
        <v>115</v>
      </c>
      <c r="E76" s="238">
        <v>42024</v>
      </c>
      <c r="F76" s="239" t="s">
        <v>116</v>
      </c>
      <c r="G76" s="240" t="s">
        <v>116</v>
      </c>
      <c r="H76" s="241" t="s">
        <v>117</v>
      </c>
      <c r="I76" s="241">
        <v>100.01600000000001</v>
      </c>
      <c r="J76" s="241">
        <v>100.024</v>
      </c>
      <c r="M76" s="117"/>
    </row>
    <row r="77" spans="1:14" ht="13.5" customHeight="1" thickTop="1" thickBot="1">
      <c r="B77" s="242" t="s">
        <v>118</v>
      </c>
      <c r="C77" s="243"/>
      <c r="D77" s="243"/>
      <c r="E77" s="243"/>
      <c r="F77" s="243"/>
      <c r="G77" s="243"/>
      <c r="H77" s="243"/>
      <c r="I77" s="243"/>
      <c r="J77" s="244"/>
      <c r="M77" s="117"/>
    </row>
    <row r="78" spans="1:14" ht="15" customHeight="1" thickTop="1" thickBot="1">
      <c r="B78" s="245">
        <v>61</v>
      </c>
      <c r="C78" s="246" t="s">
        <v>119</v>
      </c>
      <c r="D78" s="247" t="s">
        <v>82</v>
      </c>
      <c r="E78" s="248">
        <v>39503</v>
      </c>
      <c r="F78" s="248">
        <v>41782</v>
      </c>
      <c r="G78" s="249">
        <v>3.766</v>
      </c>
      <c r="H78" s="250">
        <v>101.462</v>
      </c>
      <c r="I78" s="250">
        <v>102.11499999999999</v>
      </c>
      <c r="J78" s="250">
        <v>102.19499999999999</v>
      </c>
      <c r="K78" s="119"/>
      <c r="L78" s="118">
        <v>12769294</v>
      </c>
      <c r="M78" s="251">
        <f>+(J78-I78)/I78</f>
        <v>7.834304460656936E-4</v>
      </c>
    </row>
    <row r="79" spans="1:14" ht="13.5" customHeight="1" thickTop="1" thickBot="1">
      <c r="A79" s="252" t="s">
        <v>120</v>
      </c>
      <c r="B79" s="253"/>
      <c r="C79" s="253"/>
      <c r="D79" s="253"/>
      <c r="E79" s="253"/>
      <c r="F79" s="253"/>
      <c r="G79" s="253"/>
      <c r="H79" s="253"/>
      <c r="I79" s="253"/>
      <c r="J79" s="254"/>
      <c r="M79" s="255"/>
    </row>
    <row r="80" spans="1:14" ht="16.5" thickTop="1" thickBot="1">
      <c r="B80" s="256">
        <v>62</v>
      </c>
      <c r="C80" s="257" t="s">
        <v>121</v>
      </c>
      <c r="D80" s="258" t="s">
        <v>13</v>
      </c>
      <c r="E80" s="259">
        <v>34561</v>
      </c>
      <c r="F80" s="259">
        <v>41772</v>
      </c>
      <c r="G80" s="260">
        <v>0.76300000000000001</v>
      </c>
      <c r="H80" s="261">
        <v>65.83</v>
      </c>
      <c r="I80" s="261">
        <v>64.942999999999998</v>
      </c>
      <c r="J80" s="261">
        <v>64.959999999999994</v>
      </c>
      <c r="K80" s="42"/>
      <c r="L80" s="42"/>
      <c r="M80" s="262"/>
      <c r="N80" s="42"/>
    </row>
    <row r="81" spans="1:14" ht="16.5" thickTop="1" thickBot="1">
      <c r="B81" s="263">
        <f>B80+1</f>
        <v>63</v>
      </c>
      <c r="C81" s="202" t="s">
        <v>122</v>
      </c>
      <c r="D81" s="264" t="s">
        <v>73</v>
      </c>
      <c r="E81" s="193">
        <v>34415</v>
      </c>
      <c r="F81" s="193">
        <v>41785</v>
      </c>
      <c r="G81" s="194">
        <v>2.427</v>
      </c>
      <c r="H81" s="92">
        <v>148.72399999999999</v>
      </c>
      <c r="I81" s="92">
        <v>148.274</v>
      </c>
      <c r="J81" s="92">
        <v>147.96299999999999</v>
      </c>
      <c r="K81" s="42"/>
      <c r="L81" s="42"/>
      <c r="M81" s="262"/>
      <c r="N81" s="42"/>
    </row>
    <row r="82" spans="1:14" ht="16.5" thickTop="1" thickBot="1">
      <c r="B82" s="263">
        <f t="shared" ref="B82:B94" si="8">B81+1</f>
        <v>64</v>
      </c>
      <c r="C82" s="202" t="s">
        <v>123</v>
      </c>
      <c r="D82" s="203" t="s">
        <v>73</v>
      </c>
      <c r="E82" s="265">
        <v>34415</v>
      </c>
      <c r="F82" s="193">
        <v>41785</v>
      </c>
      <c r="G82" s="198">
        <v>24.533000000000001</v>
      </c>
      <c r="H82" s="124">
        <v>1489.82</v>
      </c>
      <c r="I82" s="124">
        <v>1500.2339999999999</v>
      </c>
      <c r="J82" s="124">
        <v>1496.96</v>
      </c>
      <c r="K82" s="42"/>
      <c r="L82" s="42"/>
      <c r="M82" s="262"/>
      <c r="N82" s="42"/>
    </row>
    <row r="83" spans="1:14" ht="16.5" thickTop="1" thickBot="1">
      <c r="B83" s="263">
        <f t="shared" si="8"/>
        <v>65</v>
      </c>
      <c r="C83" s="202" t="s">
        <v>124</v>
      </c>
      <c r="D83" s="266" t="s">
        <v>79</v>
      </c>
      <c r="E83" s="265">
        <v>34449</v>
      </c>
      <c r="F83" s="193">
        <v>41764</v>
      </c>
      <c r="G83" s="198">
        <v>3.0419999999999998</v>
      </c>
      <c r="H83" s="92">
        <v>113.033</v>
      </c>
      <c r="I83" s="92">
        <v>113.994</v>
      </c>
      <c r="J83" s="92">
        <v>113.67</v>
      </c>
      <c r="K83" s="42"/>
      <c r="L83" s="42"/>
      <c r="M83" s="262"/>
      <c r="N83" s="42"/>
    </row>
    <row r="84" spans="1:14" ht="16.5" thickTop="1" thickBot="1">
      <c r="B84" s="263">
        <f t="shared" si="8"/>
        <v>66</v>
      </c>
      <c r="C84" s="267" t="s">
        <v>125</v>
      </c>
      <c r="D84" s="266" t="s">
        <v>79</v>
      </c>
      <c r="E84" s="265">
        <v>681</v>
      </c>
      <c r="F84" s="193">
        <v>41764</v>
      </c>
      <c r="G84" s="198">
        <v>1.82</v>
      </c>
      <c r="H84" s="92">
        <v>112.063</v>
      </c>
      <c r="I84" s="92">
        <v>112.78700000000001</v>
      </c>
      <c r="J84" s="92">
        <v>112.346</v>
      </c>
      <c r="K84" s="42"/>
      <c r="L84" s="42"/>
      <c r="M84" s="262"/>
      <c r="N84" s="42"/>
    </row>
    <row r="85" spans="1:14" ht="16.5" thickTop="1" thickBot="1">
      <c r="B85" s="263">
        <f t="shared" si="8"/>
        <v>67</v>
      </c>
      <c r="C85" s="202" t="s">
        <v>126</v>
      </c>
      <c r="D85" s="228" t="s">
        <v>52</v>
      </c>
      <c r="E85" s="265">
        <v>105.764</v>
      </c>
      <c r="F85" s="193">
        <v>41785</v>
      </c>
      <c r="G85" s="198">
        <v>0.55900000000000005</v>
      </c>
      <c r="H85" s="92">
        <v>85.43</v>
      </c>
      <c r="I85" s="92">
        <v>86.48</v>
      </c>
      <c r="J85" s="92">
        <v>85.352999999999994</v>
      </c>
      <c r="K85" s="42"/>
      <c r="L85" s="42"/>
      <c r="M85" s="262"/>
      <c r="N85" s="42"/>
    </row>
    <row r="86" spans="1:14" ht="15.75" thickTop="1">
      <c r="B86" s="263">
        <f t="shared" si="8"/>
        <v>68</v>
      </c>
      <c r="C86" s="202" t="s">
        <v>127</v>
      </c>
      <c r="D86" s="228" t="s">
        <v>86</v>
      </c>
      <c r="E86" s="265">
        <v>36367</v>
      </c>
      <c r="F86" s="193">
        <v>41778</v>
      </c>
      <c r="G86" s="198">
        <v>0.40899999999999997</v>
      </c>
      <c r="H86" s="92">
        <v>17.175999999999998</v>
      </c>
      <c r="I86" s="92">
        <v>17.489000000000001</v>
      </c>
      <c r="J86" s="92">
        <v>17.32</v>
      </c>
      <c r="K86" s="92"/>
      <c r="L86" s="92"/>
      <c r="M86" s="92"/>
      <c r="N86" s="268"/>
    </row>
    <row r="87" spans="1:14" ht="15.75" thickBot="1">
      <c r="B87" s="269">
        <f t="shared" si="8"/>
        <v>69</v>
      </c>
      <c r="C87" s="202" t="s">
        <v>128</v>
      </c>
      <c r="D87" s="228" t="s">
        <v>94</v>
      </c>
      <c r="E87" s="265">
        <v>36857</v>
      </c>
      <c r="F87" s="208">
        <v>11396</v>
      </c>
      <c r="G87" s="198">
        <v>6.2649999999999997</v>
      </c>
      <c r="H87" s="92">
        <v>272.65800000000002</v>
      </c>
      <c r="I87" s="92">
        <v>281.99</v>
      </c>
      <c r="J87" s="92">
        <v>280.93099999999998</v>
      </c>
      <c r="K87" s="92"/>
      <c r="L87" s="92"/>
      <c r="M87" s="92"/>
      <c r="N87" s="268"/>
    </row>
    <row r="88" spans="1:14" ht="16.5" thickTop="1" thickBot="1">
      <c r="B88" s="270">
        <f t="shared" si="8"/>
        <v>70</v>
      </c>
      <c r="C88" s="202" t="s">
        <v>129</v>
      </c>
      <c r="D88" s="203" t="s">
        <v>98</v>
      </c>
      <c r="E88" s="265">
        <v>34599</v>
      </c>
      <c r="F88" s="271">
        <v>41789</v>
      </c>
      <c r="G88" s="198">
        <v>0.95</v>
      </c>
      <c r="H88" s="92">
        <v>32.348999999999997</v>
      </c>
      <c r="I88" s="92">
        <v>31.946000000000002</v>
      </c>
      <c r="J88" s="92">
        <v>31.914000000000001</v>
      </c>
      <c r="K88" s="42"/>
      <c r="L88" s="42"/>
      <c r="M88" s="262"/>
      <c r="N88" s="42"/>
    </row>
    <row r="89" spans="1:14" ht="14.25" customHeight="1" thickTop="1" thickBot="1">
      <c r="A89" s="9">
        <v>23</v>
      </c>
      <c r="B89" s="270">
        <f t="shared" si="8"/>
        <v>71</v>
      </c>
      <c r="C89" s="267" t="s">
        <v>130</v>
      </c>
      <c r="D89" s="203" t="s">
        <v>102</v>
      </c>
      <c r="E89" s="265">
        <v>38777</v>
      </c>
      <c r="F89" s="271">
        <v>41789</v>
      </c>
      <c r="G89" s="198">
        <v>26.541</v>
      </c>
      <c r="H89" s="124">
        <v>2419.7060000000001</v>
      </c>
      <c r="I89" s="124">
        <v>2402.7040000000002</v>
      </c>
      <c r="J89" s="124">
        <v>2391.5169999999998</v>
      </c>
      <c r="K89" s="42"/>
      <c r="L89" s="42"/>
      <c r="M89" s="262"/>
      <c r="N89" s="42"/>
    </row>
    <row r="90" spans="1:14" ht="13.5" customHeight="1" thickTop="1" thickBot="1">
      <c r="B90" s="270">
        <f t="shared" si="8"/>
        <v>72</v>
      </c>
      <c r="C90" s="202" t="s">
        <v>131</v>
      </c>
      <c r="D90" s="203" t="s">
        <v>104</v>
      </c>
      <c r="E90" s="265">
        <v>34423</v>
      </c>
      <c r="F90" s="271">
        <v>41774</v>
      </c>
      <c r="G90" s="198">
        <v>2.0169999999999999</v>
      </c>
      <c r="H90" s="92">
        <v>78.209000000000003</v>
      </c>
      <c r="I90" s="92">
        <v>76.373999999999995</v>
      </c>
      <c r="J90" s="92">
        <v>76.108000000000004</v>
      </c>
      <c r="K90" s="42"/>
      <c r="L90" s="42"/>
      <c r="M90" s="262"/>
      <c r="N90" s="42"/>
    </row>
    <row r="91" spans="1:14" ht="16.5" thickTop="1" thickBot="1">
      <c r="B91" s="270">
        <f t="shared" si="8"/>
        <v>73</v>
      </c>
      <c r="C91" s="202" t="s">
        <v>132</v>
      </c>
      <c r="D91" s="203" t="s">
        <v>104</v>
      </c>
      <c r="E91" s="265">
        <v>34731</v>
      </c>
      <c r="F91" s="271">
        <v>41772</v>
      </c>
      <c r="G91" s="198">
        <v>1.369</v>
      </c>
      <c r="H91" s="92">
        <v>57.857999999999997</v>
      </c>
      <c r="I91" s="92">
        <v>57.420999999999999</v>
      </c>
      <c r="J91" s="92">
        <v>57.274999999999999</v>
      </c>
      <c r="K91" s="42"/>
      <c r="L91" s="42"/>
      <c r="M91" s="262"/>
      <c r="N91" s="42"/>
    </row>
    <row r="92" spans="1:14" ht="16.5" thickTop="1" thickBot="1">
      <c r="B92" s="270">
        <f t="shared" si="8"/>
        <v>74</v>
      </c>
      <c r="C92" s="272" t="s">
        <v>133</v>
      </c>
      <c r="D92" s="232" t="s">
        <v>108</v>
      </c>
      <c r="E92" s="265">
        <v>36192</v>
      </c>
      <c r="F92" s="273">
        <v>41775</v>
      </c>
      <c r="G92" s="222">
        <v>1.198</v>
      </c>
      <c r="H92" s="92">
        <v>100.944</v>
      </c>
      <c r="I92" s="136">
        <v>98.03</v>
      </c>
      <c r="J92" s="136">
        <v>97.906000000000006</v>
      </c>
      <c r="K92" s="42"/>
      <c r="L92" s="42"/>
      <c r="M92" s="262"/>
      <c r="N92" s="42"/>
    </row>
    <row r="93" spans="1:14" ht="16.5" thickTop="1" thickBot="1">
      <c r="B93" s="270">
        <f t="shared" si="8"/>
        <v>75</v>
      </c>
      <c r="C93" s="212" t="s">
        <v>134</v>
      </c>
      <c r="D93" s="228" t="s">
        <v>108</v>
      </c>
      <c r="E93" s="265">
        <v>36297</v>
      </c>
      <c r="F93" s="273">
        <v>41775</v>
      </c>
      <c r="G93" s="198">
        <v>1.014</v>
      </c>
      <c r="H93" s="92">
        <v>110.547</v>
      </c>
      <c r="I93" s="92">
        <v>105.006</v>
      </c>
      <c r="J93" s="92">
        <v>104.84099999999999</v>
      </c>
      <c r="K93" s="42"/>
      <c r="L93" s="42"/>
      <c r="M93" s="262"/>
      <c r="N93" s="42"/>
    </row>
    <row r="94" spans="1:14" ht="16.5" thickTop="1" thickBot="1">
      <c r="B94" s="274">
        <f t="shared" si="8"/>
        <v>76</v>
      </c>
      <c r="C94" s="275" t="s">
        <v>135</v>
      </c>
      <c r="D94" s="232" t="s">
        <v>108</v>
      </c>
      <c r="E94" s="273">
        <v>36626</v>
      </c>
      <c r="F94" s="273">
        <v>41775</v>
      </c>
      <c r="G94" s="222">
        <v>0.17799999999999999</v>
      </c>
      <c r="H94" s="276">
        <v>97.572999999999993</v>
      </c>
      <c r="I94" s="276">
        <v>92.424999999999997</v>
      </c>
      <c r="J94" s="276">
        <v>92.393000000000001</v>
      </c>
      <c r="K94" s="42"/>
      <c r="L94" s="42"/>
      <c r="M94" s="262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1">
        <v>39084</v>
      </c>
      <c r="F96" s="271">
        <v>41750</v>
      </c>
      <c r="G96" s="280">
        <v>0.245</v>
      </c>
      <c r="H96" s="261">
        <v>11.420999999999999</v>
      </c>
      <c r="I96" s="281">
        <v>11.407</v>
      </c>
      <c r="J96" s="281">
        <v>11.412000000000001</v>
      </c>
      <c r="K96" s="42"/>
      <c r="L96" s="262"/>
      <c r="M96" s="42"/>
      <c r="N96" s="60"/>
    </row>
    <row r="97" spans="1:14" ht="16.5" thickTop="1" thickBot="1">
      <c r="B97" s="282">
        <f t="shared" ref="B97:B117" si="9">B96+1</f>
        <v>78</v>
      </c>
      <c r="C97" s="227" t="s">
        <v>138</v>
      </c>
      <c r="D97" s="203" t="s">
        <v>13</v>
      </c>
      <c r="E97" s="265">
        <v>39084</v>
      </c>
      <c r="F97" s="271">
        <v>41750</v>
      </c>
      <c r="G97" s="198">
        <v>0.152</v>
      </c>
      <c r="H97" s="92">
        <v>12.387</v>
      </c>
      <c r="I97" s="283">
        <v>12.516999999999999</v>
      </c>
      <c r="J97" s="283">
        <v>12.49</v>
      </c>
      <c r="K97" s="42"/>
      <c r="L97" s="262"/>
      <c r="M97" s="42"/>
      <c r="N97" s="60"/>
    </row>
    <row r="98" spans="1:14" ht="16.5" thickTop="1" thickBot="1">
      <c r="B98" s="282">
        <f t="shared" si="9"/>
        <v>79</v>
      </c>
      <c r="C98" s="227" t="s">
        <v>139</v>
      </c>
      <c r="D98" s="203" t="s">
        <v>13</v>
      </c>
      <c r="E98" s="265">
        <v>39084</v>
      </c>
      <c r="F98" s="271">
        <v>41750</v>
      </c>
      <c r="G98" s="198">
        <v>0.122</v>
      </c>
      <c r="H98" s="92">
        <v>15.946</v>
      </c>
      <c r="I98" s="283">
        <v>16.077999999999999</v>
      </c>
      <c r="J98" s="283">
        <v>16.045999999999999</v>
      </c>
      <c r="K98" s="42"/>
      <c r="L98" s="262"/>
      <c r="M98" s="42"/>
      <c r="N98" s="60"/>
    </row>
    <row r="99" spans="1:14" ht="17.25" customHeight="1" thickTop="1" thickBot="1">
      <c r="B99" s="282">
        <f t="shared" si="9"/>
        <v>80</v>
      </c>
      <c r="C99" s="227" t="s">
        <v>140</v>
      </c>
      <c r="D99" s="203" t="s">
        <v>13</v>
      </c>
      <c r="E99" s="265">
        <v>39084</v>
      </c>
      <c r="F99" s="271">
        <v>41750</v>
      </c>
      <c r="G99" s="198">
        <v>0.27300000000000002</v>
      </c>
      <c r="H99" s="92">
        <v>14.845000000000001</v>
      </c>
      <c r="I99" s="283">
        <v>15.191000000000001</v>
      </c>
      <c r="J99" s="283">
        <v>15.124000000000001</v>
      </c>
      <c r="K99" s="42"/>
      <c r="L99" s="262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28" t="s">
        <v>73</v>
      </c>
      <c r="E100" s="265">
        <v>39994</v>
      </c>
      <c r="F100" s="271">
        <v>41785</v>
      </c>
      <c r="G100" s="285">
        <v>0.23200000000000001</v>
      </c>
      <c r="H100" s="234">
        <v>13.041</v>
      </c>
      <c r="I100" s="283">
        <v>13.367000000000001</v>
      </c>
      <c r="J100" s="283">
        <v>13.305999999999999</v>
      </c>
      <c r="K100" s="42"/>
      <c r="L100" s="262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3" t="s">
        <v>73</v>
      </c>
      <c r="E101" s="265">
        <v>40848</v>
      </c>
      <c r="F101" s="271">
        <v>41785</v>
      </c>
      <c r="G101" s="285">
        <v>8.3000000000000004E-2</v>
      </c>
      <c r="H101" s="92">
        <v>11.558999999999999</v>
      </c>
      <c r="I101" s="283">
        <v>11.654</v>
      </c>
      <c r="J101" s="283">
        <v>11.656000000000001</v>
      </c>
      <c r="K101" s="42"/>
      <c r="L101" s="262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28" t="s">
        <v>73</v>
      </c>
      <c r="E102" s="265">
        <v>40848</v>
      </c>
      <c r="F102" s="271">
        <v>41785</v>
      </c>
      <c r="G102" s="198">
        <v>0.16200000000000001</v>
      </c>
      <c r="H102" s="92">
        <v>10.670999999999999</v>
      </c>
      <c r="I102" s="283">
        <v>10.682</v>
      </c>
      <c r="J102" s="283">
        <v>10.682</v>
      </c>
      <c r="K102" s="42"/>
      <c r="L102" s="262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3" t="s">
        <v>73</v>
      </c>
      <c r="E103" s="286">
        <v>40848</v>
      </c>
      <c r="F103" s="271">
        <v>41785</v>
      </c>
      <c r="G103" s="287">
        <v>0.25900000000000001</v>
      </c>
      <c r="H103" s="92">
        <v>10.723000000000001</v>
      </c>
      <c r="I103" s="136">
        <v>10.773999999999999</v>
      </c>
      <c r="J103" s="136">
        <v>10.775</v>
      </c>
      <c r="K103" s="42"/>
      <c r="L103" s="262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28" t="s">
        <v>52</v>
      </c>
      <c r="E104" s="265">
        <v>39175</v>
      </c>
      <c r="F104" s="271">
        <v>41779</v>
      </c>
      <c r="G104" s="198">
        <v>1.2130000000000001</v>
      </c>
      <c r="H104" s="92">
        <v>127.42</v>
      </c>
      <c r="I104" s="283">
        <v>129.74199999999999</v>
      </c>
      <c r="J104" s="283">
        <v>128.47</v>
      </c>
      <c r="K104" s="42"/>
      <c r="L104" s="262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28" t="s">
        <v>52</v>
      </c>
      <c r="E105" s="265">
        <v>39175</v>
      </c>
      <c r="F105" s="271">
        <v>41779</v>
      </c>
      <c r="G105" s="285">
        <v>1.7390000000000001</v>
      </c>
      <c r="H105" s="92">
        <v>124.932</v>
      </c>
      <c r="I105" s="283">
        <v>125.477</v>
      </c>
      <c r="J105" s="283">
        <v>124.541</v>
      </c>
      <c r="K105" s="42"/>
      <c r="L105" s="262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5">
        <v>40708</v>
      </c>
      <c r="F106" s="207">
        <v>41782</v>
      </c>
      <c r="G106" s="292">
        <v>0.27800000000000002</v>
      </c>
      <c r="H106" s="92">
        <v>11.08</v>
      </c>
      <c r="I106" s="283">
        <v>10.451000000000001</v>
      </c>
      <c r="J106" s="283">
        <v>10.448</v>
      </c>
      <c r="K106" s="42"/>
      <c r="L106" s="262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5">
        <v>39699</v>
      </c>
      <c r="F107" s="294">
        <v>41764</v>
      </c>
      <c r="G107" s="292">
        <v>2.6419999999999999</v>
      </c>
      <c r="H107" s="92">
        <v>109.024</v>
      </c>
      <c r="I107" s="283">
        <v>105.733</v>
      </c>
      <c r="J107" s="283">
        <v>105.127</v>
      </c>
      <c r="K107" s="42"/>
      <c r="L107" s="262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96" t="s">
        <v>10</v>
      </c>
      <c r="E108" s="273">
        <v>39237</v>
      </c>
      <c r="F108" s="207">
        <v>41789</v>
      </c>
      <c r="G108" s="297">
        <v>0.218</v>
      </c>
      <c r="H108" s="82">
        <v>20.475000000000001</v>
      </c>
      <c r="I108" s="283">
        <v>20.678999999999998</v>
      </c>
      <c r="J108" s="283">
        <v>20.602</v>
      </c>
      <c r="K108" s="42"/>
      <c r="L108" s="262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3" t="s">
        <v>36</v>
      </c>
      <c r="E109" s="265">
        <v>40725</v>
      </c>
      <c r="F109" s="207">
        <v>41779</v>
      </c>
      <c r="G109" s="297">
        <v>0.20200000000000001</v>
      </c>
      <c r="H109" s="92">
        <v>76.591999999999999</v>
      </c>
      <c r="I109" s="283">
        <v>74.587000000000003</v>
      </c>
      <c r="J109" s="283">
        <v>74.36</v>
      </c>
      <c r="K109" s="42"/>
      <c r="L109" s="262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3" t="s">
        <v>36</v>
      </c>
      <c r="E110" s="286">
        <v>40725</v>
      </c>
      <c r="F110" s="298" t="s">
        <v>116</v>
      </c>
      <c r="G110" s="299" t="s">
        <v>116</v>
      </c>
      <c r="H110" s="92">
        <v>79.825000000000003</v>
      </c>
      <c r="I110" s="283">
        <v>77.108000000000004</v>
      </c>
      <c r="J110" s="283">
        <v>76.807000000000002</v>
      </c>
      <c r="K110" s="42"/>
      <c r="L110" s="262"/>
      <c r="M110" s="42"/>
      <c r="N110" s="60"/>
    </row>
    <row r="111" spans="1:14" ht="16.5" thickTop="1" thickBot="1">
      <c r="B111" s="282">
        <f t="shared" si="9"/>
        <v>92</v>
      </c>
      <c r="C111" s="300" t="s">
        <v>152</v>
      </c>
      <c r="D111" s="29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97.295000000000002</v>
      </c>
      <c r="J111" s="304">
        <v>97.510999999999996</v>
      </c>
      <c r="K111" s="42"/>
      <c r="L111" s="305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3" t="s">
        <v>79</v>
      </c>
      <c r="E112" s="286">
        <v>41169</v>
      </c>
      <c r="F112" s="298" t="s">
        <v>117</v>
      </c>
      <c r="G112" s="306" t="s">
        <v>117</v>
      </c>
      <c r="H112" s="92">
        <v>86.054000000000002</v>
      </c>
      <c r="I112" s="283">
        <v>86.100999999999999</v>
      </c>
      <c r="J112" s="283">
        <v>85.531000000000006</v>
      </c>
      <c r="K112" s="42"/>
      <c r="L112" s="42"/>
      <c r="M112" s="262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3" t="s">
        <v>79</v>
      </c>
      <c r="E113" s="286">
        <v>41169</v>
      </c>
      <c r="F113" s="298" t="s">
        <v>117</v>
      </c>
      <c r="G113" s="306" t="s">
        <v>117</v>
      </c>
      <c r="H113" s="92">
        <v>98.01</v>
      </c>
      <c r="I113" s="283">
        <v>97.346999999999994</v>
      </c>
      <c r="J113" s="283">
        <v>96.674999999999997</v>
      </c>
      <c r="K113" s="42"/>
      <c r="L113" s="42"/>
      <c r="M113" s="262"/>
      <c r="N113" s="42"/>
    </row>
    <row r="114" spans="2:14" ht="16.5" thickTop="1" thickBot="1">
      <c r="B114" s="282">
        <f t="shared" si="9"/>
        <v>95</v>
      </c>
      <c r="C114" s="307" t="s">
        <v>156</v>
      </c>
      <c r="D114" s="225" t="s">
        <v>79</v>
      </c>
      <c r="E114" s="308">
        <v>41169</v>
      </c>
      <c r="F114" s="298">
        <v>41765</v>
      </c>
      <c r="G114" s="302">
        <v>0.432</v>
      </c>
      <c r="H114" s="82">
        <v>104.629</v>
      </c>
      <c r="I114" s="309">
        <v>105.411</v>
      </c>
      <c r="J114" s="309">
        <v>105.108</v>
      </c>
      <c r="K114" s="42"/>
      <c r="L114" s="305"/>
      <c r="M114" s="42"/>
      <c r="N114" s="60"/>
    </row>
    <row r="115" spans="2:14" ht="16.5" thickTop="1" thickBot="1">
      <c r="B115" s="282">
        <f t="shared" si="9"/>
        <v>96</v>
      </c>
      <c r="C115" s="310" t="s">
        <v>157</v>
      </c>
      <c r="D115" s="311" t="s">
        <v>84</v>
      </c>
      <c r="E115" s="286">
        <v>41547</v>
      </c>
      <c r="F115" s="298" t="s">
        <v>117</v>
      </c>
      <c r="G115" s="306" t="s">
        <v>117</v>
      </c>
      <c r="H115" s="92">
        <v>9.3190000000000008</v>
      </c>
      <c r="I115" s="283">
        <v>8.7629999999999999</v>
      </c>
      <c r="J115" s="283">
        <v>8.7669999999999995</v>
      </c>
      <c r="K115" s="125"/>
      <c r="M115" s="251"/>
    </row>
    <row r="116" spans="2:14" ht="16.5" thickTop="1" thickBot="1">
      <c r="B116" s="282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2">
        <v>7.2930000000000001</v>
      </c>
      <c r="I116" s="283">
        <v>6.9059999999999997</v>
      </c>
      <c r="J116" s="283">
        <v>6.883</v>
      </c>
      <c r="K116" s="125"/>
      <c r="M116" s="251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6">
        <v>105.86199999999999</v>
      </c>
      <c r="I117" s="322">
        <v>100.078</v>
      </c>
      <c r="J117" s="322">
        <v>100.05200000000001</v>
      </c>
      <c r="K117" s="125"/>
      <c r="M117" s="251"/>
    </row>
    <row r="118" spans="2:14" ht="13.5" customHeight="1" thickTop="1" thickBot="1">
      <c r="B118" s="242" t="s">
        <v>160</v>
      </c>
      <c r="C118" s="243"/>
      <c r="D118" s="243"/>
      <c r="E118" s="243"/>
      <c r="F118" s="243"/>
      <c r="G118" s="243"/>
      <c r="H118" s="243"/>
      <c r="I118" s="243"/>
      <c r="J118" s="243"/>
      <c r="M118" s="109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1">
        <v>40210</v>
      </c>
      <c r="F119" s="271">
        <v>41752</v>
      </c>
      <c r="G119" s="280">
        <v>1.978</v>
      </c>
      <c r="H119" s="261">
        <v>103.033</v>
      </c>
      <c r="I119" s="281">
        <v>104.43300000000001</v>
      </c>
      <c r="J119" s="281">
        <v>104.514</v>
      </c>
      <c r="K119" s="131" t="s">
        <v>50</v>
      </c>
      <c r="M119" s="251">
        <f t="shared" ref="M119:M121" si="10">+(J119-I119)/I119</f>
        <v>7.7561690270306185E-4</v>
      </c>
    </row>
    <row r="120" spans="2:14" ht="16.5" thickTop="1" thickBot="1">
      <c r="B120" s="282">
        <f>B119+1</f>
        <v>100</v>
      </c>
      <c r="C120" s="293" t="s">
        <v>162</v>
      </c>
      <c r="D120" s="203" t="s">
        <v>22</v>
      </c>
      <c r="E120" s="265">
        <v>40630</v>
      </c>
      <c r="F120" s="271">
        <v>41752</v>
      </c>
      <c r="G120" s="280">
        <v>1.018</v>
      </c>
      <c r="H120" s="92">
        <v>99.614000000000004</v>
      </c>
      <c r="I120" s="283">
        <v>99.942999999999998</v>
      </c>
      <c r="J120" s="283">
        <v>99.706000000000003</v>
      </c>
      <c r="K120" s="131" t="s">
        <v>50</v>
      </c>
      <c r="M120" s="251">
        <f t="shared" si="10"/>
        <v>-2.3713516704521056E-3</v>
      </c>
    </row>
    <row r="121" spans="2:14" ht="16.5" thickTop="1" thickBot="1">
      <c r="B121" s="282">
        <f t="shared" ref="B121:B138" si="11">B120+1</f>
        <v>101</v>
      </c>
      <c r="C121" s="227" t="s">
        <v>163</v>
      </c>
      <c r="D121" s="203" t="s">
        <v>79</v>
      </c>
      <c r="E121" s="265">
        <v>39097</v>
      </c>
      <c r="F121" s="271">
        <v>41765</v>
      </c>
      <c r="G121" s="285">
        <v>3.7789999999999999</v>
      </c>
      <c r="H121" s="92">
        <v>140.321</v>
      </c>
      <c r="I121" s="283">
        <v>142.44900000000001</v>
      </c>
      <c r="J121" s="283">
        <v>144.321</v>
      </c>
      <c r="K121" s="323" t="s">
        <v>164</v>
      </c>
      <c r="M121" s="251">
        <f t="shared" si="10"/>
        <v>1.3141545395193967E-2</v>
      </c>
    </row>
    <row r="122" spans="2:14" ht="16.5" thickTop="1" thickBot="1">
      <c r="B122" s="282">
        <f t="shared" si="11"/>
        <v>102</v>
      </c>
      <c r="C122" s="284" t="s">
        <v>165</v>
      </c>
      <c r="D122" s="203" t="s">
        <v>82</v>
      </c>
      <c r="E122" s="265">
        <v>39958</v>
      </c>
      <c r="F122" s="207">
        <v>41782</v>
      </c>
      <c r="G122" s="285">
        <v>0.124</v>
      </c>
      <c r="H122" s="92">
        <v>10.577999999999999</v>
      </c>
      <c r="I122" s="283">
        <v>10.218999999999999</v>
      </c>
      <c r="J122" s="283">
        <v>10.038</v>
      </c>
      <c r="K122" s="116" t="s">
        <v>46</v>
      </c>
      <c r="M122" s="251">
        <f>+(J122-I122)/I122</f>
        <v>-1.771210490263227E-2</v>
      </c>
    </row>
    <row r="123" spans="2:14" ht="16.5" thickTop="1" thickBot="1">
      <c r="B123" s="282">
        <f t="shared" si="11"/>
        <v>103</v>
      </c>
      <c r="C123" s="284" t="s">
        <v>166</v>
      </c>
      <c r="D123" s="228" t="s">
        <v>82</v>
      </c>
      <c r="E123" s="265">
        <v>39503</v>
      </c>
      <c r="F123" s="207">
        <v>41782</v>
      </c>
      <c r="G123" s="198">
        <v>2.6739999999999999</v>
      </c>
      <c r="H123" s="92">
        <v>122.85599999999999</v>
      </c>
      <c r="I123" s="283">
        <v>119.92700000000001</v>
      </c>
      <c r="J123" s="283">
        <v>119.92400000000001</v>
      </c>
      <c r="K123" s="116" t="s">
        <v>46</v>
      </c>
      <c r="M123" s="251">
        <f>+(J123-I123)/I123</f>
        <v>-2.5015217590701957E-5</v>
      </c>
    </row>
    <row r="124" spans="2:14" ht="16.5" thickTop="1" thickBot="1">
      <c r="B124" s="282">
        <f t="shared" si="11"/>
        <v>104</v>
      </c>
      <c r="C124" s="284" t="s">
        <v>167</v>
      </c>
      <c r="D124" s="203" t="s">
        <v>82</v>
      </c>
      <c r="E124" s="265">
        <v>39503</v>
      </c>
      <c r="F124" s="207">
        <v>41782</v>
      </c>
      <c r="G124" s="198">
        <v>3.2949999999999999</v>
      </c>
      <c r="H124" s="92">
        <v>121.14</v>
      </c>
      <c r="I124" s="283">
        <v>119.634</v>
      </c>
      <c r="J124" s="283">
        <v>119.824</v>
      </c>
      <c r="K124" s="116" t="s">
        <v>46</v>
      </c>
      <c r="M124" s="251">
        <f>+(J124-I124)/I124</f>
        <v>1.5881772740190725E-3</v>
      </c>
    </row>
    <row r="125" spans="2:14" ht="16.5" thickTop="1" thickBot="1">
      <c r="B125" s="282">
        <f t="shared" si="11"/>
        <v>105</v>
      </c>
      <c r="C125" s="284" t="s">
        <v>168</v>
      </c>
      <c r="D125" s="296" t="s">
        <v>169</v>
      </c>
      <c r="E125" s="265">
        <v>40543</v>
      </c>
      <c r="F125" s="273">
        <v>41775</v>
      </c>
      <c r="G125" s="222">
        <v>1.954</v>
      </c>
      <c r="H125" s="92">
        <v>104.666</v>
      </c>
      <c r="I125" s="283">
        <v>105.855</v>
      </c>
      <c r="J125" s="283">
        <v>105.97799999999999</v>
      </c>
      <c r="K125" s="125" t="s">
        <v>48</v>
      </c>
      <c r="M125" s="251">
        <f t="shared" ref="M125:M133" si="12">+(J125-I125)/I125</f>
        <v>1.1619668414339468E-3</v>
      </c>
    </row>
    <row r="126" spans="2:14" ht="16.5" thickTop="1" thickBot="1">
      <c r="B126" s="282">
        <f t="shared" si="11"/>
        <v>106</v>
      </c>
      <c r="C126" s="284" t="s">
        <v>170</v>
      </c>
      <c r="D126" s="296" t="s">
        <v>169</v>
      </c>
      <c r="E126" s="265">
        <v>40543</v>
      </c>
      <c r="F126" s="273">
        <v>41775</v>
      </c>
      <c r="G126" s="324">
        <v>0.10299999999999999</v>
      </c>
      <c r="H126" s="92">
        <v>104.777</v>
      </c>
      <c r="I126" s="283">
        <v>104.345</v>
      </c>
      <c r="J126" s="283">
        <v>103.48099999999999</v>
      </c>
      <c r="K126" s="125" t="s">
        <v>48</v>
      </c>
      <c r="M126" s="251">
        <f t="shared" si="12"/>
        <v>-8.2802242560736442E-3</v>
      </c>
    </row>
    <row r="127" spans="2:14" ht="16.5" thickTop="1" thickBot="1">
      <c r="B127" s="282">
        <f t="shared" si="11"/>
        <v>107</v>
      </c>
      <c r="C127" s="325" t="s">
        <v>171</v>
      </c>
      <c r="D127" s="203" t="s">
        <v>91</v>
      </c>
      <c r="E127" s="265">
        <v>38671</v>
      </c>
      <c r="F127" s="207">
        <v>41785</v>
      </c>
      <c r="G127" s="222">
        <v>2.758</v>
      </c>
      <c r="H127" s="92">
        <v>177.00800000000001</v>
      </c>
      <c r="I127" s="283">
        <v>183.608</v>
      </c>
      <c r="J127" s="283">
        <v>186.83500000000001</v>
      </c>
      <c r="K127" s="116" t="s">
        <v>46</v>
      </c>
      <c r="M127" s="251">
        <f t="shared" si="12"/>
        <v>1.7575486906888611E-2</v>
      </c>
    </row>
    <row r="128" spans="2:14" ht="16.5" thickTop="1" thickBot="1">
      <c r="B128" s="282">
        <f t="shared" si="11"/>
        <v>108</v>
      </c>
      <c r="C128" s="325" t="s">
        <v>172</v>
      </c>
      <c r="D128" s="203" t="s">
        <v>91</v>
      </c>
      <c r="E128" s="286">
        <v>38671</v>
      </c>
      <c r="F128" s="298">
        <v>41785</v>
      </c>
      <c r="G128" s="302">
        <v>2.8759999999999999</v>
      </c>
      <c r="H128" s="92">
        <v>163.37700000000001</v>
      </c>
      <c r="I128" s="283">
        <v>168.75700000000001</v>
      </c>
      <c r="J128" s="283">
        <v>171.22800000000001</v>
      </c>
      <c r="K128" s="116" t="s">
        <v>46</v>
      </c>
      <c r="M128" s="251">
        <f t="shared" si="12"/>
        <v>1.4642355576361298E-2</v>
      </c>
    </row>
    <row r="129" spans="2:14" ht="16.5" thickTop="1" thickBot="1">
      <c r="B129" s="282">
        <f t="shared" si="11"/>
        <v>109</v>
      </c>
      <c r="C129" s="325" t="s">
        <v>173</v>
      </c>
      <c r="D129" s="203" t="s">
        <v>91</v>
      </c>
      <c r="E129" s="286">
        <v>38671</v>
      </c>
      <c r="F129" s="298">
        <v>41785</v>
      </c>
      <c r="G129" s="302">
        <v>5.1680000000000001</v>
      </c>
      <c r="H129" s="92">
        <v>144.09399999999999</v>
      </c>
      <c r="I129" s="283">
        <v>147.72499999999999</v>
      </c>
      <c r="J129" s="283">
        <v>149.49100000000001</v>
      </c>
      <c r="K129" s="116" t="s">
        <v>46</v>
      </c>
      <c r="M129" s="251">
        <f t="shared" si="12"/>
        <v>1.1954645456084073E-2</v>
      </c>
    </row>
    <row r="130" spans="2:14" ht="15.75" customHeight="1" thickTop="1" thickBot="1">
      <c r="B130" s="282">
        <f t="shared" si="11"/>
        <v>110</v>
      </c>
      <c r="C130" s="325" t="s">
        <v>174</v>
      </c>
      <c r="D130" s="203" t="s">
        <v>91</v>
      </c>
      <c r="E130" s="286">
        <v>38835</v>
      </c>
      <c r="F130" s="298">
        <v>41421</v>
      </c>
      <c r="G130" s="302">
        <v>63.142000000000003</v>
      </c>
      <c r="H130" s="124">
        <v>11701.904</v>
      </c>
      <c r="I130" s="326">
        <v>12545.153</v>
      </c>
      <c r="J130" s="326">
        <v>12766.467000000001</v>
      </c>
      <c r="K130" s="116" t="s">
        <v>46</v>
      </c>
      <c r="M130" s="251">
        <f t="shared" si="12"/>
        <v>1.7641395047154888E-2</v>
      </c>
    </row>
    <row r="131" spans="2:14" ht="16.5" thickTop="1" thickBot="1">
      <c r="B131" s="282">
        <f t="shared" si="11"/>
        <v>111</v>
      </c>
      <c r="C131" s="284" t="s">
        <v>175</v>
      </c>
      <c r="D131" s="203" t="s">
        <v>91</v>
      </c>
      <c r="E131" s="286">
        <v>40014</v>
      </c>
      <c r="F131" s="327" t="s">
        <v>116</v>
      </c>
      <c r="G131" s="299" t="s">
        <v>116</v>
      </c>
      <c r="H131" s="92">
        <v>18.545000000000002</v>
      </c>
      <c r="I131" s="283">
        <v>18.96</v>
      </c>
      <c r="J131" s="283">
        <v>19.07</v>
      </c>
      <c r="K131" s="116" t="s">
        <v>46</v>
      </c>
      <c r="M131" s="251">
        <f t="shared" si="12"/>
        <v>5.8016877637130501E-3</v>
      </c>
    </row>
    <row r="132" spans="2:14" ht="16.5" thickTop="1" thickBot="1">
      <c r="B132" s="282">
        <f t="shared" si="11"/>
        <v>112</v>
      </c>
      <c r="C132" s="284" t="s">
        <v>176</v>
      </c>
      <c r="D132" s="203" t="s">
        <v>91</v>
      </c>
      <c r="E132" s="286">
        <v>40455</v>
      </c>
      <c r="F132" s="298" t="s">
        <v>116</v>
      </c>
      <c r="G132" s="299" t="s">
        <v>116</v>
      </c>
      <c r="H132" s="92">
        <v>134.499</v>
      </c>
      <c r="I132" s="283">
        <v>136.28299999999999</v>
      </c>
      <c r="J132" s="283">
        <v>136.08000000000001</v>
      </c>
      <c r="K132" s="116" t="s">
        <v>46</v>
      </c>
      <c r="M132" s="251">
        <f t="shared" si="12"/>
        <v>-1.4895474857463847E-3</v>
      </c>
    </row>
    <row r="133" spans="2:14" ht="16.5" thickTop="1" thickBot="1">
      <c r="B133" s="282">
        <f t="shared" si="11"/>
        <v>113</v>
      </c>
      <c r="C133" s="284" t="s">
        <v>177</v>
      </c>
      <c r="D133" s="203" t="s">
        <v>102</v>
      </c>
      <c r="E133" s="286">
        <v>40690</v>
      </c>
      <c r="F133" s="298" t="s">
        <v>116</v>
      </c>
      <c r="G133" s="299" t="s">
        <v>116</v>
      </c>
      <c r="H133" s="92">
        <v>104.934</v>
      </c>
      <c r="I133" s="328">
        <v>104.43899999999999</v>
      </c>
      <c r="J133" s="328">
        <v>104.121</v>
      </c>
      <c r="K133" s="312"/>
      <c r="L133" s="33"/>
      <c r="M133" s="329">
        <f t="shared" si="12"/>
        <v>-3.0448395714244474E-3</v>
      </c>
      <c r="N133" s="33"/>
    </row>
    <row r="134" spans="2:14" ht="16.5" thickTop="1" thickBot="1">
      <c r="B134" s="282">
        <f t="shared" si="11"/>
        <v>114</v>
      </c>
      <c r="C134" s="284" t="s">
        <v>178</v>
      </c>
      <c r="D134" s="203" t="s">
        <v>179</v>
      </c>
      <c r="E134" s="286">
        <v>40205</v>
      </c>
      <c r="F134" s="298">
        <v>40744</v>
      </c>
      <c r="G134" s="299">
        <v>1.5820000000000001</v>
      </c>
      <c r="H134" s="92">
        <v>85.902000000000001</v>
      </c>
      <c r="I134" s="304" t="s">
        <v>180</v>
      </c>
      <c r="J134" s="304" t="s">
        <v>180</v>
      </c>
      <c r="K134" s="131" t="s">
        <v>50</v>
      </c>
      <c r="M134" s="251" t="e">
        <f>+(I134-#REF!)/#REF!</f>
        <v>#VALUE!</v>
      </c>
    </row>
    <row r="135" spans="2:14" ht="16.5" thickTop="1" thickBot="1">
      <c r="B135" s="282">
        <f t="shared" si="11"/>
        <v>115</v>
      </c>
      <c r="C135" s="284" t="s">
        <v>181</v>
      </c>
      <c r="D135" s="203" t="s">
        <v>179</v>
      </c>
      <c r="E135" s="286">
        <v>40240</v>
      </c>
      <c r="F135" s="298">
        <v>41780</v>
      </c>
      <c r="G135" s="299">
        <v>0.80600000000000005</v>
      </c>
      <c r="H135" s="92">
        <v>117.44499999999999</v>
      </c>
      <c r="I135" s="283">
        <v>119.172</v>
      </c>
      <c r="J135" s="283">
        <v>120.90300000000001</v>
      </c>
      <c r="K135" s="131" t="s">
        <v>50</v>
      </c>
      <c r="M135" s="251" t="e">
        <f>+(I135-#REF!)/#REF!</f>
        <v>#REF!</v>
      </c>
    </row>
    <row r="136" spans="2:14" ht="16.5" thickTop="1" thickBot="1">
      <c r="B136" s="282">
        <f t="shared" si="11"/>
        <v>116</v>
      </c>
      <c r="C136" s="307" t="s">
        <v>182</v>
      </c>
      <c r="D136" s="311" t="s">
        <v>153</v>
      </c>
      <c r="E136" s="330">
        <v>40147</v>
      </c>
      <c r="F136" s="298">
        <v>41418</v>
      </c>
      <c r="G136" s="302">
        <v>32.752000000000002</v>
      </c>
      <c r="H136" s="158">
        <v>8818.5049999999992</v>
      </c>
      <c r="I136" s="331">
        <v>8761.6329999999998</v>
      </c>
      <c r="J136" s="331">
        <v>8790.4869999999992</v>
      </c>
      <c r="K136" s="116" t="s">
        <v>46</v>
      </c>
      <c r="M136" s="251">
        <f t="shared" ref="M136:M138" si="13">+(J136-I136)/I136</f>
        <v>3.2932217087841228E-3</v>
      </c>
    </row>
    <row r="137" spans="2:14" ht="16.5" thickTop="1" thickBot="1">
      <c r="B137" s="282">
        <f t="shared" si="11"/>
        <v>117</v>
      </c>
      <c r="C137" s="332" t="s">
        <v>183</v>
      </c>
      <c r="D137" s="225" t="s">
        <v>96</v>
      </c>
      <c r="E137" s="333">
        <v>41359</v>
      </c>
      <c r="F137" s="334">
        <v>41789</v>
      </c>
      <c r="G137" s="335">
        <v>9.8000000000000004E-2</v>
      </c>
      <c r="H137" s="336">
        <v>9.0850000000000009</v>
      </c>
      <c r="I137" s="337">
        <v>9.0719999999999992</v>
      </c>
      <c r="J137" s="337">
        <v>9.1430000000000007</v>
      </c>
      <c r="K137" s="116" t="s">
        <v>46</v>
      </c>
      <c r="M137" s="251">
        <f t="shared" si="13"/>
        <v>7.826278659612159E-3</v>
      </c>
    </row>
    <row r="138" spans="2:14" ht="16.5" thickTop="1" thickBot="1">
      <c r="B138" s="316">
        <f t="shared" si="11"/>
        <v>118</v>
      </c>
      <c r="C138" s="338" t="s">
        <v>184</v>
      </c>
      <c r="D138" s="339" t="s">
        <v>153</v>
      </c>
      <c r="E138" s="340">
        <v>41984</v>
      </c>
      <c r="F138" s="341" t="s">
        <v>116</v>
      </c>
      <c r="G138" s="342" t="s">
        <v>116</v>
      </c>
      <c r="H138" s="343">
        <v>99.599000000000004</v>
      </c>
      <c r="I138" s="344">
        <v>99.007999999999996</v>
      </c>
      <c r="J138" s="344">
        <v>99.27</v>
      </c>
      <c r="K138" s="116" t="s">
        <v>46</v>
      </c>
      <c r="M138" s="251">
        <f t="shared" si="13"/>
        <v>2.6462508080155188E-3</v>
      </c>
    </row>
    <row r="139" spans="2:14" ht="16.5" thickTop="1" thickBot="1">
      <c r="B139" s="345" t="s">
        <v>185</v>
      </c>
      <c r="C139" s="243"/>
      <c r="D139" s="243"/>
      <c r="E139" s="243"/>
      <c r="F139" s="243"/>
      <c r="G139" s="243"/>
      <c r="H139" s="243"/>
      <c r="I139" s="243"/>
      <c r="J139" s="244"/>
      <c r="M139" s="109"/>
    </row>
    <row r="140" spans="2:14" ht="16.5" thickTop="1" thickBot="1">
      <c r="B140" s="316">
        <v>119</v>
      </c>
      <c r="C140" s="338" t="s">
        <v>186</v>
      </c>
      <c r="D140" s="346" t="s">
        <v>115</v>
      </c>
      <c r="E140" s="340">
        <v>42024</v>
      </c>
      <c r="F140" s="341" t="s">
        <v>116</v>
      </c>
      <c r="G140" s="342" t="s">
        <v>116</v>
      </c>
      <c r="H140" s="347" t="s">
        <v>117</v>
      </c>
      <c r="I140" s="344">
        <v>102.03</v>
      </c>
      <c r="J140" s="344">
        <v>101.127</v>
      </c>
      <c r="K140" s="116" t="s">
        <v>46</v>
      </c>
      <c r="M140" s="117">
        <f t="shared" ref="M140" si="14">+(J140-I140)/I140</f>
        <v>-8.8503381358424563E-3</v>
      </c>
    </row>
    <row r="141" spans="2:14" ht="16.5" customHeight="1" thickTop="1" thickBot="1">
      <c r="B141" s="345" t="s">
        <v>187</v>
      </c>
      <c r="C141" s="243"/>
      <c r="D141" s="243"/>
      <c r="E141" s="243"/>
      <c r="F141" s="243"/>
      <c r="G141" s="243"/>
      <c r="H141" s="243"/>
      <c r="I141" s="243"/>
      <c r="J141" s="244"/>
      <c r="M141" s="109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59">
        <v>41317</v>
      </c>
      <c r="F142" s="351">
        <v>41789</v>
      </c>
      <c r="G142" s="352">
        <v>4.1000000000000002E-2</v>
      </c>
      <c r="H142" s="353">
        <v>8.8919999999999995</v>
      </c>
      <c r="I142" s="353">
        <v>8.9949999999999992</v>
      </c>
      <c r="J142" s="353">
        <v>9.1329999999999991</v>
      </c>
      <c r="K142" s="116" t="s">
        <v>46</v>
      </c>
      <c r="M142" s="117">
        <f t="shared" ref="M142:M143" si="15">+(J142-I142)/I142</f>
        <v>1.5341856586992764E-2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4">
        <v>99.180999999999997</v>
      </c>
      <c r="I143" s="344">
        <v>99.617000000000004</v>
      </c>
      <c r="J143" s="344">
        <v>99.257000000000005</v>
      </c>
      <c r="K143" s="116" t="s">
        <v>46</v>
      </c>
      <c r="M143" s="117">
        <f t="shared" si="15"/>
        <v>-3.6138410110724013E-3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2015-03-05T13:57:30Z</dcterms:created>
  <dcterms:modified xsi:type="dcterms:W3CDTF">2015-03-05T13:57:48Z</dcterms:modified>
</cp:coreProperties>
</file>