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4-03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<sst xmlns="http://schemas.openxmlformats.org/spreadsheetml/2006/main" count="329" uniqueCount="181">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</sst>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8" fillId="0" borderId="118" xfId="1" applyNumberFormat="1" applyFont="1" applyFill="1" applyBorder="1" applyAlignment="1">
      <alignment vertical="center"/>
    </xf>
    <xf numFmtId="169" fontId="7" fillId="0" borderId="92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70" fontId="7" fillId="0" borderId="116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9" fillId="0" borderId="124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22" xfId="1" applyFont="1" applyFill="1" applyBorder="1" applyAlignment="1">
      <alignment vertical="center"/>
    </xf>
    <xf numFmtId="0" fontId="12" fillId="2" borderId="122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2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4" fillId="0" borderId="146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8" fontId="8" fillId="0" borderId="178" xfId="1" applyNumberFormat="1" applyFont="1" applyFill="1" applyBorder="1" applyAlignment="1">
      <alignment vertical="center"/>
    </xf>
    <xf numFmtId="168" fontId="8" fillId="0" borderId="179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168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2" borderId="163" xfId="1" applyNumberFormat="1" applyFont="1" applyFill="1" applyBorder="1" applyAlignment="1">
      <alignment vertical="center"/>
    </xf>
    <xf numFmtId="168" fontId="8" fillId="2" borderId="164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="90" zoomScaleNormal="90" workbookViewId="0">
      <selection activeCell="Q23" sqref="Q23"/>
    </sheetView>
  </sheetViews>
  <sheetFormatPr baseColWidth="10" defaultColWidth="11.42578125" defaultRowHeight="15"/>
  <cols>
    <col min="1" max="1" width="1.28515625" style="7" customWidth="1"/>
    <col min="2" max="2" width="3.85546875" style="401" customWidth="1"/>
    <col min="3" max="3" width="37.5703125" style="402" customWidth="1"/>
    <col min="4" max="4" width="30.5703125" style="402" customWidth="1"/>
    <col min="5" max="5" width="10.28515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3.7109375" style="401" customWidth="1"/>
    <col min="10" max="10" width="13.42578125" style="40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148.90600000000001</v>
      </c>
      <c r="J6" s="36">
        <v>148.91999999999999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13.121</v>
      </c>
      <c r="J8" s="36">
        <v>13.122999999999999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1.349</v>
      </c>
      <c r="J10" s="36">
        <v>1.35</v>
      </c>
      <c r="K10" s="49" t="s">
        <v>17</v>
      </c>
      <c r="L10" s="37"/>
      <c r="M10" s="38">
        <f t="shared" ref="M10" si="0">+(J10-I10)/I10</f>
        <v>7.4128984432921571E-4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36.518999999999998</v>
      </c>
      <c r="J12" s="59">
        <v>36.521999999999998</v>
      </c>
      <c r="K12" s="37"/>
      <c r="L12" s="37"/>
      <c r="M12" s="60">
        <f t="shared" ref="M12:M13" si="1">+(J12-I12)/I12</f>
        <v>8.2149018319234207E-5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49.610999999999997</v>
      </c>
      <c r="J13" s="67">
        <v>49.615000000000002</v>
      </c>
      <c r="K13" s="37"/>
      <c r="L13" s="37"/>
      <c r="M13" s="60">
        <f t="shared" si="1"/>
        <v>8.0627280240367844E-5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158.67500000000001</v>
      </c>
      <c r="J15" s="79">
        <v>158.428</v>
      </c>
      <c r="K15" s="37"/>
      <c r="L15" s="37"/>
      <c r="M15" s="80">
        <f t="shared" ref="M15:M21" si="2">+(J15-I15)/I15</f>
        <v>-1.5566409327242103E-3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565.221</v>
      </c>
      <c r="J16" s="59">
        <v>563.63099999999997</v>
      </c>
      <c r="K16" s="37"/>
      <c r="L16" s="37"/>
      <c r="M16" s="38">
        <f t="shared" si="2"/>
        <v>-2.8130589627774478E-3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118.25700000000001</v>
      </c>
      <c r="J17" s="58">
        <v>117.67400000000001</v>
      </c>
      <c r="K17" s="37"/>
      <c r="L17" s="37"/>
      <c r="M17" s="38">
        <f t="shared" si="2"/>
        <v>-4.9299407223250919E-3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126.95</v>
      </c>
      <c r="J18" s="58">
        <v>127.001</v>
      </c>
      <c r="K18" s="37"/>
      <c r="L18" s="37"/>
      <c r="M18" s="38">
        <f t="shared" si="2"/>
        <v>4.0173296573455637E-4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118.572</v>
      </c>
      <c r="J19" s="58">
        <v>118.571</v>
      </c>
      <c r="K19" s="37"/>
      <c r="L19" s="37"/>
      <c r="M19" s="38">
        <f t="shared" si="2"/>
        <v>-8.4336942954894482E-6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114.578</v>
      </c>
      <c r="J20" s="58">
        <v>114.47199999999999</v>
      </c>
      <c r="K20" s="37"/>
      <c r="L20" s="37"/>
      <c r="M20" s="38">
        <f t="shared" si="2"/>
        <v>-9.2513396987212865E-4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90.603999999999999</v>
      </c>
      <c r="J21" s="58">
        <v>90.394000000000005</v>
      </c>
      <c r="K21" s="37"/>
      <c r="L21" s="37"/>
      <c r="M21" s="38">
        <f t="shared" si="2"/>
        <v>-2.3177784645268835E-3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133.99199999999999</v>
      </c>
      <c r="J22" s="58">
        <v>133.405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97.617999999999995</v>
      </c>
      <c r="J23" s="58">
        <v>97.477999999999994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108.313</v>
      </c>
      <c r="J24" s="105">
        <v>108.129</v>
      </c>
      <c r="K24" s="37"/>
      <c r="L24" s="37"/>
      <c r="M24" s="38">
        <f>+(J24-I24)/I24</f>
        <v>-1.6987803864725148E-3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1371.3150000000001</v>
      </c>
      <c r="J26" s="109">
        <v>1374.3720000000001</v>
      </c>
      <c r="K26" s="110" t="s">
        <v>39</v>
      </c>
      <c r="M26" s="111">
        <f t="shared" ref="M26:M39" si="3">+(J26-I26)/I26</f>
        <v>2.2292471095262693E-3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2252.078</v>
      </c>
      <c r="J27" s="114">
        <v>2262.569</v>
      </c>
      <c r="K27" s="115" t="s">
        <v>41</v>
      </c>
      <c r="M27" s="111">
        <f t="shared" si="3"/>
        <v>4.6583644083375382E-3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102.246</v>
      </c>
      <c r="J28" s="120">
        <v>102.249</v>
      </c>
      <c r="K28" s="121" t="s">
        <v>43</v>
      </c>
      <c r="M28" s="111">
        <f t="shared" si="3"/>
        <v>2.9341001114959154E-5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103.98699999999999</v>
      </c>
      <c r="J29" s="126">
        <v>104.191</v>
      </c>
      <c r="K29" s="110" t="s">
        <v>39</v>
      </c>
      <c r="M29" s="111">
        <f t="shared" si="3"/>
        <v>1.9617836844990984E-3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126.07299999999999</v>
      </c>
      <c r="J30" s="127">
        <v>126.86799999999999</v>
      </c>
      <c r="K30" s="110" t="s">
        <v>39</v>
      </c>
      <c r="M30" s="111">
        <f t="shared" si="3"/>
        <v>6.3058704084141869E-3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1206.558</v>
      </c>
      <c r="J31" s="129">
        <v>1214.7349999999999</v>
      </c>
      <c r="K31" s="130" t="s">
        <v>17</v>
      </c>
      <c r="M31" s="111">
        <f t="shared" si="3"/>
        <v>6.7771296531123305E-3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128.108</v>
      </c>
      <c r="J32" s="131">
        <v>129.929</v>
      </c>
      <c r="K32" s="110" t="s">
        <v>39</v>
      </c>
      <c r="M32" s="111">
        <f t="shared" si="3"/>
        <v>1.4214568957442142E-2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15.701000000000001</v>
      </c>
      <c r="J33" s="126">
        <v>15.864000000000001</v>
      </c>
      <c r="K33" s="110" t="s">
        <v>39</v>
      </c>
      <c r="M33" s="111">
        <f t="shared" si="3"/>
        <v>1.0381504362779457E-2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5968.9790000000003</v>
      </c>
      <c r="J34" s="132">
        <v>5966.9579999999996</v>
      </c>
      <c r="K34" s="110" t="s">
        <v>39</v>
      </c>
      <c r="M34" s="111">
        <f t="shared" si="3"/>
        <v>-3.385838683635242E-4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5221.6760000000004</v>
      </c>
      <c r="J35" s="133">
        <v>5205.0349999999999</v>
      </c>
      <c r="K35" s="110"/>
      <c r="M35" s="111">
        <f t="shared" si="3"/>
        <v>-3.1869078050803094E-3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5005.308</v>
      </c>
      <c r="J36" s="132">
        <v>5000.7669999999998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2.2210000000000001</v>
      </c>
      <c r="J37" s="129">
        <v>2.2330000000000001</v>
      </c>
      <c r="K37" s="130" t="s">
        <v>17</v>
      </c>
      <c r="M37" s="111">
        <f t="shared" si="3"/>
        <v>5.4029716343989244E-3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1.9219999999999999</v>
      </c>
      <c r="J38" s="126">
        <v>1.931</v>
      </c>
      <c r="K38" s="130" t="s">
        <v>17</v>
      </c>
      <c r="M38" s="111">
        <f t="shared" si="3"/>
        <v>4.6826222684704056E-3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1.097</v>
      </c>
      <c r="J39" s="138">
        <v>1.113</v>
      </c>
      <c r="K39" s="121" t="s">
        <v>43</v>
      </c>
      <c r="M39" s="111">
        <f t="shared" si="3"/>
        <v>1.458523245214222E-2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108.968</v>
      </c>
      <c r="J45" s="161">
        <v>108.98699999999999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104.792</v>
      </c>
      <c r="J46" s="166">
        <v>104.801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69">
        <v>105.764</v>
      </c>
      <c r="I47" s="169">
        <v>106.479</v>
      </c>
      <c r="J47" s="169">
        <v>106.492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70">
        <v>102.679</v>
      </c>
      <c r="I48" s="170">
        <v>103.36799999999999</v>
      </c>
      <c r="J48" s="170">
        <v>103.402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1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172">
        <v>103.526</v>
      </c>
      <c r="I49" s="172">
        <v>104.259</v>
      </c>
      <c r="J49" s="172">
        <v>104.271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1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172">
        <v>106.81399999999999</v>
      </c>
      <c r="I50" s="172">
        <v>107.426</v>
      </c>
      <c r="J50" s="172">
        <v>107.43899999999999</v>
      </c>
      <c r="K50" s="37"/>
      <c r="L50" s="37"/>
      <c r="M50" s="38"/>
      <c r="N50" s="37"/>
    </row>
    <row r="51" spans="2:14" ht="16.5" thickTop="1" thickBot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172">
        <v>104.11199999999999</v>
      </c>
      <c r="I51" s="172">
        <v>104.93899999999999</v>
      </c>
      <c r="J51" s="172">
        <v>104.952</v>
      </c>
      <c r="K51" s="37"/>
      <c r="L51" s="37"/>
      <c r="M51" s="38"/>
      <c r="N51" s="37"/>
    </row>
    <row r="52" spans="2:14" ht="16.5" thickTop="1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172">
        <v>103.499</v>
      </c>
      <c r="I52" s="172">
        <v>104.093</v>
      </c>
      <c r="J52" s="172">
        <v>104.105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1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172">
        <v>104.066</v>
      </c>
      <c r="I53" s="172">
        <v>104.511</v>
      </c>
      <c r="J53" s="172">
        <v>104.51900000000001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70">
        <v>105.373</v>
      </c>
      <c r="I54" s="170">
        <v>105.926</v>
      </c>
      <c r="J54" s="170">
        <v>105.938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70">
        <v>102.003</v>
      </c>
      <c r="I55" s="170">
        <v>102.76600000000001</v>
      </c>
      <c r="J55" s="170">
        <v>102.78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172">
        <v>104.182</v>
      </c>
      <c r="I56" s="172">
        <v>104.893</v>
      </c>
      <c r="J56" s="172">
        <v>104.905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1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172">
        <v>103.931</v>
      </c>
      <c r="I57" s="172">
        <v>104.52200000000001</v>
      </c>
      <c r="J57" s="172">
        <v>104.53400000000001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1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172">
        <v>106.836</v>
      </c>
      <c r="I58" s="172">
        <v>107.434</v>
      </c>
      <c r="J58" s="172">
        <v>107.45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1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172">
        <v>105.568</v>
      </c>
      <c r="I59" s="172">
        <v>106.23399999999999</v>
      </c>
      <c r="J59" s="172">
        <v>106.246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1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172">
        <v>103.146</v>
      </c>
      <c r="I60" s="172">
        <v>103.73699999999999</v>
      </c>
      <c r="J60" s="172">
        <v>103.747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3">
        <v>47190</v>
      </c>
      <c r="G61" s="165">
        <v>3.32</v>
      </c>
      <c r="H61" s="172">
        <v>102.565</v>
      </c>
      <c r="I61" s="172">
        <v>103.21299999999999</v>
      </c>
      <c r="J61" s="172">
        <v>103.224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1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172">
        <v>104.577</v>
      </c>
      <c r="I62" s="172">
        <v>105.259</v>
      </c>
      <c r="J62" s="172">
        <v>105.273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4" t="s">
        <v>91</v>
      </c>
      <c r="D63" s="175" t="s">
        <v>92</v>
      </c>
      <c r="E63" s="176">
        <v>35744</v>
      </c>
      <c r="F63" s="159">
        <v>41424</v>
      </c>
      <c r="G63" s="177">
        <v>3.8780000000000001</v>
      </c>
      <c r="H63" s="172">
        <v>102.563</v>
      </c>
      <c r="I63" s="172">
        <v>103.30800000000001</v>
      </c>
      <c r="J63" s="172">
        <v>103.322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8" t="s">
        <v>93</v>
      </c>
      <c r="D64" s="179" t="s">
        <v>94</v>
      </c>
      <c r="E64" s="180">
        <v>40000</v>
      </c>
      <c r="F64" s="180">
        <v>41425</v>
      </c>
      <c r="G64" s="181">
        <v>3.5169999999999999</v>
      </c>
      <c r="H64" s="172">
        <v>103.54</v>
      </c>
      <c r="I64" s="172">
        <v>104.181</v>
      </c>
      <c r="J64" s="172">
        <v>104.19199999999999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2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70">
        <v>104.5</v>
      </c>
      <c r="I65" s="170">
        <v>105.122</v>
      </c>
      <c r="J65" s="170">
        <v>105.133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63" t="s">
        <v>97</v>
      </c>
      <c r="D66" s="164" t="s">
        <v>98</v>
      </c>
      <c r="E66" s="159">
        <v>35481</v>
      </c>
      <c r="F66" s="159">
        <v>41421</v>
      </c>
      <c r="G66" s="165">
        <v>3.8660000000000001</v>
      </c>
      <c r="H66" s="172">
        <v>102.544</v>
      </c>
      <c r="I66" s="172">
        <v>103.255</v>
      </c>
      <c r="J66" s="172">
        <v>103.26600000000001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71" t="s">
        <v>99</v>
      </c>
      <c r="D67" s="164" t="s">
        <v>33</v>
      </c>
      <c r="E67" s="159">
        <v>39706</v>
      </c>
      <c r="F67" s="159">
        <v>41388</v>
      </c>
      <c r="G67" s="165">
        <v>3.746</v>
      </c>
      <c r="H67" s="172">
        <v>103.699</v>
      </c>
      <c r="I67" s="172">
        <v>104.35</v>
      </c>
      <c r="J67" s="172">
        <v>104.36199999999999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71" t="s">
        <v>100</v>
      </c>
      <c r="D68" s="164" t="s">
        <v>10</v>
      </c>
      <c r="E68" s="159">
        <v>38565</v>
      </c>
      <c r="F68" s="159">
        <v>41425</v>
      </c>
      <c r="G68" s="165">
        <v>3.1349999999999998</v>
      </c>
      <c r="H68" s="172">
        <v>104.696</v>
      </c>
      <c r="I68" s="172">
        <v>105.30800000000001</v>
      </c>
      <c r="J68" s="172">
        <v>105.318</v>
      </c>
      <c r="K68" s="37"/>
      <c r="L68" s="37"/>
      <c r="M68" s="38"/>
      <c r="N68" s="37"/>
    </row>
    <row r="69" spans="1:14" ht="16.5" thickTop="1" thickBot="1">
      <c r="B69" s="183">
        <f t="shared" si="6"/>
        <v>54</v>
      </c>
      <c r="C69" s="184" t="s">
        <v>101</v>
      </c>
      <c r="D69" s="175" t="s">
        <v>102</v>
      </c>
      <c r="E69" s="185">
        <v>34288</v>
      </c>
      <c r="F69" s="185">
        <v>41418</v>
      </c>
      <c r="G69" s="177">
        <v>3.2829999999999999</v>
      </c>
      <c r="H69" s="166">
        <v>102.226</v>
      </c>
      <c r="I69" s="166">
        <v>102.849</v>
      </c>
      <c r="J69" s="166">
        <v>102.85899999999999</v>
      </c>
      <c r="K69" s="37"/>
      <c r="L69" s="37"/>
      <c r="M69" s="38"/>
      <c r="N69" s="37"/>
    </row>
    <row r="70" spans="1:14" ht="16.5" thickTop="1" thickBot="1">
      <c r="A70" s="7" t="s">
        <v>55</v>
      </c>
      <c r="B70" s="186" t="s">
        <v>103</v>
      </c>
      <c r="C70" s="187"/>
      <c r="D70" s="187"/>
      <c r="E70" s="187"/>
      <c r="F70" s="187"/>
      <c r="G70" s="187"/>
      <c r="H70" s="187"/>
      <c r="I70" s="187"/>
      <c r="J70" s="188"/>
      <c r="K70" s="37"/>
      <c r="L70" s="37"/>
      <c r="M70" s="38"/>
      <c r="N70" s="37"/>
    </row>
    <row r="71" spans="1:14" ht="16.5" thickTop="1" thickBot="1">
      <c r="B71" s="189">
        <v>55</v>
      </c>
      <c r="C71" s="190" t="s">
        <v>104</v>
      </c>
      <c r="D71" s="191" t="s">
        <v>13</v>
      </c>
      <c r="E71" s="159">
        <v>39084</v>
      </c>
      <c r="F71" s="159">
        <v>41394</v>
      </c>
      <c r="G71" s="160">
        <v>0.314</v>
      </c>
      <c r="H71" s="192">
        <v>10.513999999999999</v>
      </c>
      <c r="I71" s="192">
        <v>10.58</v>
      </c>
      <c r="J71" s="192">
        <v>10.581</v>
      </c>
      <c r="K71" s="37"/>
      <c r="L71" s="37"/>
      <c r="M71" s="38"/>
      <c r="N71" s="37"/>
    </row>
    <row r="72" spans="1:14" ht="16.5" thickTop="1" thickBot="1">
      <c r="A72" s="7" t="s">
        <v>55</v>
      </c>
      <c r="B72" s="193">
        <f>+B71+1</f>
        <v>56</v>
      </c>
      <c r="C72" s="194" t="s">
        <v>105</v>
      </c>
      <c r="D72" s="195" t="s">
        <v>24</v>
      </c>
      <c r="E72" s="196">
        <v>39762</v>
      </c>
      <c r="F72" s="196">
        <v>41415</v>
      </c>
      <c r="G72" s="165">
        <v>3.9449999999999998</v>
      </c>
      <c r="H72" s="197">
        <v>102.94</v>
      </c>
      <c r="I72" s="197">
        <v>103.504</v>
      </c>
      <c r="J72" s="197">
        <v>103.514</v>
      </c>
      <c r="M72" s="111"/>
    </row>
    <row r="73" spans="1:14" ht="16.5" thickTop="1" thickBot="1">
      <c r="B73" s="198">
        <f>+B72+1</f>
        <v>57</v>
      </c>
      <c r="C73" s="199" t="s">
        <v>106</v>
      </c>
      <c r="D73" s="175" t="s">
        <v>107</v>
      </c>
      <c r="E73" s="200">
        <v>40543</v>
      </c>
      <c r="F73" s="200">
        <v>41418</v>
      </c>
      <c r="G73" s="177">
        <v>3.57</v>
      </c>
      <c r="H73" s="201">
        <v>103.496</v>
      </c>
      <c r="I73" s="201">
        <v>104.202</v>
      </c>
      <c r="J73" s="201">
        <v>104.214</v>
      </c>
      <c r="M73" s="111"/>
    </row>
    <row r="74" spans="1:14" ht="13.5" customHeight="1" thickTop="1" thickBot="1">
      <c r="B74" s="25" t="s">
        <v>108</v>
      </c>
      <c r="C74" s="187"/>
      <c r="D74" s="187"/>
      <c r="E74" s="187"/>
      <c r="F74" s="187"/>
      <c r="G74" s="187"/>
      <c r="H74" s="187"/>
      <c r="I74" s="202"/>
      <c r="J74" s="203"/>
      <c r="M74" s="111"/>
    </row>
    <row r="75" spans="1:14" ht="15" customHeight="1" thickTop="1" thickBot="1">
      <c r="B75" s="204">
        <v>58</v>
      </c>
      <c r="C75" s="205" t="s">
        <v>109</v>
      </c>
      <c r="D75" s="206" t="s">
        <v>76</v>
      </c>
      <c r="E75" s="176">
        <v>39503</v>
      </c>
      <c r="F75" s="176">
        <v>41418</v>
      </c>
      <c r="G75" s="207">
        <v>3.6549999999999998</v>
      </c>
      <c r="H75" s="208">
        <v>101.254</v>
      </c>
      <c r="I75" s="208">
        <v>101.902</v>
      </c>
      <c r="J75" s="208">
        <v>101.979</v>
      </c>
      <c r="K75" s="110" t="s">
        <v>39</v>
      </c>
      <c r="M75" s="111">
        <f>+(J75-I75)/I75</f>
        <v>7.5562795627169414E-4</v>
      </c>
    </row>
    <row r="76" spans="1:14" ht="13.5" customHeight="1" thickTop="1" thickBot="1">
      <c r="B76" s="25" t="s">
        <v>110</v>
      </c>
      <c r="C76" s="187"/>
      <c r="D76" s="187"/>
      <c r="E76" s="187"/>
      <c r="F76" s="187"/>
      <c r="G76" s="187"/>
      <c r="H76" s="187"/>
      <c r="I76" s="202"/>
      <c r="J76" s="203"/>
      <c r="M76" s="209"/>
    </row>
    <row r="77" spans="1:14" ht="16.5" thickTop="1" thickBot="1">
      <c r="B77" s="210">
        <v>59</v>
      </c>
      <c r="C77" s="211" t="s">
        <v>111</v>
      </c>
      <c r="D77" s="212" t="s">
        <v>13</v>
      </c>
      <c r="E77" s="213">
        <v>34561</v>
      </c>
      <c r="F77" s="213">
        <v>41401</v>
      </c>
      <c r="G77" s="214">
        <v>0.70199999999999996</v>
      </c>
      <c r="H77" s="161">
        <v>65.775999999999996</v>
      </c>
      <c r="I77" s="161">
        <v>70.05</v>
      </c>
      <c r="J77" s="161">
        <v>69.989000000000004</v>
      </c>
      <c r="K77" s="37"/>
      <c r="L77" s="37"/>
      <c r="M77" s="38"/>
      <c r="N77" s="37"/>
    </row>
    <row r="78" spans="1:14" ht="16.5" thickTop="1" thickBot="1">
      <c r="B78" s="215">
        <f>B77+1</f>
        <v>60</v>
      </c>
      <c r="C78" s="171" t="s">
        <v>112</v>
      </c>
      <c r="D78" s="195" t="s">
        <v>67</v>
      </c>
      <c r="E78" s="216">
        <v>34415</v>
      </c>
      <c r="F78" s="213">
        <v>41421</v>
      </c>
      <c r="G78" s="165">
        <v>2.2160000000000002</v>
      </c>
      <c r="H78" s="172">
        <v>140.922</v>
      </c>
      <c r="I78" s="172">
        <v>147.08799999999999</v>
      </c>
      <c r="J78" s="172">
        <v>147.40299999999999</v>
      </c>
      <c r="K78" s="37"/>
      <c r="L78" s="37"/>
      <c r="M78" s="38"/>
      <c r="N78" s="37"/>
    </row>
    <row r="79" spans="1:14" ht="16.5" thickTop="1" thickBot="1">
      <c r="B79" s="215">
        <f t="shared" ref="B79:B91" si="7">B78+1</f>
        <v>61</v>
      </c>
      <c r="C79" s="171" t="s">
        <v>113</v>
      </c>
      <c r="D79" s="164" t="s">
        <v>67</v>
      </c>
      <c r="E79" s="216">
        <v>34415</v>
      </c>
      <c r="F79" s="213">
        <v>41421</v>
      </c>
      <c r="G79" s="165">
        <v>18.41</v>
      </c>
      <c r="H79" s="217">
        <v>1406.845</v>
      </c>
      <c r="I79" s="217">
        <v>1465.2280000000001</v>
      </c>
      <c r="J79" s="217">
        <v>1468.028</v>
      </c>
      <c r="K79" s="37"/>
      <c r="L79" s="37"/>
      <c r="M79" s="38"/>
      <c r="N79" s="37"/>
    </row>
    <row r="80" spans="1:14" ht="16.5" thickTop="1" thickBot="1">
      <c r="B80" s="215">
        <f t="shared" si="7"/>
        <v>62</v>
      </c>
      <c r="C80" s="171" t="s">
        <v>114</v>
      </c>
      <c r="D80" s="218" t="s">
        <v>73</v>
      </c>
      <c r="E80" s="216">
        <v>34449</v>
      </c>
      <c r="F80" s="213">
        <v>41396</v>
      </c>
      <c r="G80" s="165">
        <v>2.3940000000000001</v>
      </c>
      <c r="H80" s="172">
        <v>107.539</v>
      </c>
      <c r="I80" s="172">
        <v>111.411</v>
      </c>
      <c r="J80" s="172">
        <v>111.27800000000001</v>
      </c>
      <c r="K80" s="37"/>
      <c r="L80" s="37"/>
      <c r="M80" s="38"/>
      <c r="N80" s="37"/>
    </row>
    <row r="81" spans="1:14" ht="16.5" thickTop="1" thickBot="1">
      <c r="B81" s="215">
        <f t="shared" si="7"/>
        <v>63</v>
      </c>
      <c r="C81" s="168" t="s">
        <v>115</v>
      </c>
      <c r="D81" s="218" t="s">
        <v>73</v>
      </c>
      <c r="E81" s="216">
        <v>681</v>
      </c>
      <c r="F81" s="213">
        <v>41396</v>
      </c>
      <c r="G81" s="165">
        <v>1.6930000000000001</v>
      </c>
      <c r="H81" s="172">
        <v>105.111</v>
      </c>
      <c r="I81" s="172">
        <v>109.598</v>
      </c>
      <c r="J81" s="172">
        <v>109.41200000000001</v>
      </c>
      <c r="K81" s="37"/>
      <c r="L81" s="37"/>
      <c r="M81" s="38"/>
      <c r="N81" s="37"/>
    </row>
    <row r="82" spans="1:14" ht="16.5" thickTop="1" thickBot="1">
      <c r="B82" s="215">
        <f t="shared" si="7"/>
        <v>64</v>
      </c>
      <c r="C82" s="171" t="s">
        <v>116</v>
      </c>
      <c r="D82" s="195" t="s">
        <v>45</v>
      </c>
      <c r="E82" s="216">
        <v>105.764</v>
      </c>
      <c r="F82" s="213">
        <v>41425</v>
      </c>
      <c r="G82" s="165">
        <v>0.34899999999999998</v>
      </c>
      <c r="H82" s="172">
        <v>81.346000000000004</v>
      </c>
      <c r="I82" s="172">
        <v>85.379000000000005</v>
      </c>
      <c r="J82" s="172">
        <v>85.391000000000005</v>
      </c>
      <c r="K82" s="37"/>
      <c r="L82" s="37"/>
      <c r="M82" s="38"/>
      <c r="N82" s="37"/>
    </row>
    <row r="83" spans="1:14" ht="16.5" thickTop="1" thickBot="1">
      <c r="B83" s="215">
        <f t="shared" si="7"/>
        <v>65</v>
      </c>
      <c r="C83" s="171" t="s">
        <v>117</v>
      </c>
      <c r="D83" s="195" t="s">
        <v>80</v>
      </c>
      <c r="E83" s="216">
        <v>36367</v>
      </c>
      <c r="F83" s="213">
        <v>41351</v>
      </c>
      <c r="G83" s="165">
        <v>0.38600000000000001</v>
      </c>
      <c r="H83" s="172">
        <v>16.637</v>
      </c>
      <c r="I83" s="172">
        <v>16.771000000000001</v>
      </c>
      <c r="J83" s="172">
        <v>16.792000000000002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1" t="s">
        <v>118</v>
      </c>
      <c r="D84" s="195" t="s">
        <v>88</v>
      </c>
      <c r="E84" s="216">
        <v>36857</v>
      </c>
      <c r="F84" s="220">
        <v>47190</v>
      </c>
      <c r="G84" s="165">
        <v>3.907</v>
      </c>
      <c r="H84" s="172">
        <v>256.76799999999997</v>
      </c>
      <c r="I84" s="172">
        <v>270.87700000000001</v>
      </c>
      <c r="J84" s="172">
        <v>270.18799999999999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222" t="s">
        <v>119</v>
      </c>
      <c r="D85" s="223" t="s">
        <v>92</v>
      </c>
      <c r="E85" s="224">
        <v>34599</v>
      </c>
      <c r="F85" s="213">
        <v>41424</v>
      </c>
      <c r="G85" s="225">
        <v>0.87</v>
      </c>
      <c r="H85" s="172">
        <v>33.514000000000003</v>
      </c>
      <c r="I85" s="172">
        <v>35.305999999999997</v>
      </c>
      <c r="J85" s="172">
        <v>35.072000000000003</v>
      </c>
      <c r="K85" s="37"/>
      <c r="L85" s="37"/>
      <c r="M85" s="38"/>
      <c r="N85" s="37"/>
    </row>
    <row r="86" spans="1:14" ht="14.25" customHeight="1" thickTop="1" thickBot="1">
      <c r="A86" s="7">
        <v>23</v>
      </c>
      <c r="B86" s="221">
        <f t="shared" si="7"/>
        <v>68</v>
      </c>
      <c r="C86" s="226" t="s">
        <v>120</v>
      </c>
      <c r="D86" s="223" t="s">
        <v>96</v>
      </c>
      <c r="E86" s="224">
        <v>38777</v>
      </c>
      <c r="F86" s="213">
        <v>41425</v>
      </c>
      <c r="G86" s="225">
        <v>16.587</v>
      </c>
      <c r="H86" s="217">
        <v>2270.3389999999999</v>
      </c>
      <c r="I86" s="217">
        <v>2423.134</v>
      </c>
      <c r="J86" s="217">
        <v>2416.627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222" t="s">
        <v>121</v>
      </c>
      <c r="D87" s="223" t="s">
        <v>98</v>
      </c>
      <c r="E87" s="224">
        <v>34423</v>
      </c>
      <c r="F87" s="213">
        <v>1409535</v>
      </c>
      <c r="G87" s="225">
        <v>1.476</v>
      </c>
      <c r="H87" s="172">
        <v>75.257000000000005</v>
      </c>
      <c r="I87" s="172">
        <v>77.061000000000007</v>
      </c>
      <c r="J87" s="172">
        <v>77.069999999999993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222" t="s">
        <v>122</v>
      </c>
      <c r="D88" s="223" t="s">
        <v>98</v>
      </c>
      <c r="E88" s="224">
        <v>34731</v>
      </c>
      <c r="F88" s="213">
        <v>1315268</v>
      </c>
      <c r="G88" s="225">
        <v>1.1359999999999999</v>
      </c>
      <c r="H88" s="172">
        <v>56.783999999999999</v>
      </c>
      <c r="I88" s="172">
        <v>57.701000000000001</v>
      </c>
      <c r="J88" s="172">
        <v>57.713000000000001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7" t="s">
        <v>123</v>
      </c>
      <c r="D89" s="228" t="s">
        <v>102</v>
      </c>
      <c r="E89" s="224">
        <v>36192</v>
      </c>
      <c r="F89" s="229">
        <v>41418</v>
      </c>
      <c r="G89" s="230">
        <v>0.95799999999999996</v>
      </c>
      <c r="H89" s="172">
        <v>98.305999999999997</v>
      </c>
      <c r="I89" s="172">
        <v>101.185</v>
      </c>
      <c r="J89" s="172">
        <v>101.078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31" t="s">
        <v>124</v>
      </c>
      <c r="D90" s="232" t="s">
        <v>102</v>
      </c>
      <c r="E90" s="224">
        <v>36297</v>
      </c>
      <c r="F90" s="229">
        <v>41418</v>
      </c>
      <c r="G90" s="225">
        <v>1.2190000000000001</v>
      </c>
      <c r="H90" s="172">
        <v>107.039</v>
      </c>
      <c r="I90" s="172">
        <v>112.008</v>
      </c>
      <c r="J90" s="172">
        <v>111.89100000000001</v>
      </c>
      <c r="K90" s="37"/>
      <c r="L90" s="37"/>
      <c r="M90" s="38"/>
      <c r="N90" s="37"/>
    </row>
    <row r="91" spans="1:14" ht="16.5" thickTop="1" thickBot="1">
      <c r="B91" s="233">
        <f t="shared" si="7"/>
        <v>73</v>
      </c>
      <c r="C91" s="234" t="s">
        <v>125</v>
      </c>
      <c r="D91" s="228" t="s">
        <v>102</v>
      </c>
      <c r="E91" s="229">
        <v>36626</v>
      </c>
      <c r="F91" s="229">
        <v>41061</v>
      </c>
      <c r="G91" s="230">
        <v>0.33100000000000002</v>
      </c>
      <c r="H91" s="235">
        <v>94.168999999999997</v>
      </c>
      <c r="I91" s="235">
        <v>101.288</v>
      </c>
      <c r="J91" s="235">
        <v>101.114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87"/>
      <c r="D92" s="187"/>
      <c r="E92" s="187"/>
      <c r="F92" s="187"/>
      <c r="G92" s="187"/>
      <c r="H92" s="187"/>
      <c r="I92" s="202"/>
      <c r="J92" s="203"/>
      <c r="M92" s="106"/>
    </row>
    <row r="93" spans="1:14" ht="16.5" thickTop="1" thickBot="1">
      <c r="B93" s="236">
        <v>74</v>
      </c>
      <c r="C93" s="237" t="s">
        <v>127</v>
      </c>
      <c r="D93" s="212" t="s">
        <v>13</v>
      </c>
      <c r="E93" s="213">
        <v>39084</v>
      </c>
      <c r="F93" s="213">
        <v>41394</v>
      </c>
      <c r="G93" s="214">
        <v>0.22600000000000001</v>
      </c>
      <c r="H93" s="161">
        <v>11.302</v>
      </c>
      <c r="I93" s="161">
        <v>11.598000000000001</v>
      </c>
      <c r="J93" s="161">
        <v>11.593999999999999</v>
      </c>
      <c r="K93" s="37"/>
      <c r="L93" s="38"/>
      <c r="M93" s="37"/>
      <c r="N93" s="49"/>
    </row>
    <row r="94" spans="1:14" ht="16.5" thickTop="1" thickBot="1">
      <c r="B94" s="238">
        <f t="shared" ref="B94:B113" si="8">B93+1</f>
        <v>75</v>
      </c>
      <c r="C94" s="239" t="s">
        <v>128</v>
      </c>
      <c r="D94" s="223" t="s">
        <v>13</v>
      </c>
      <c r="E94" s="224">
        <v>39084</v>
      </c>
      <c r="F94" s="213">
        <v>41394</v>
      </c>
      <c r="G94" s="225">
        <v>0.13800000000000001</v>
      </c>
      <c r="H94" s="172">
        <v>11.808999999999999</v>
      </c>
      <c r="I94" s="172">
        <v>12.404999999999999</v>
      </c>
      <c r="J94" s="172">
        <v>12.404999999999999</v>
      </c>
      <c r="K94" s="37"/>
      <c r="L94" s="38"/>
      <c r="M94" s="37"/>
      <c r="N94" s="49"/>
    </row>
    <row r="95" spans="1:14" ht="16.5" thickTop="1" thickBot="1">
      <c r="B95" s="238">
        <f t="shared" si="8"/>
        <v>76</v>
      </c>
      <c r="C95" s="239" t="s">
        <v>129</v>
      </c>
      <c r="D95" s="223" t="s">
        <v>13</v>
      </c>
      <c r="E95" s="224">
        <v>39084</v>
      </c>
      <c r="F95" s="240">
        <v>41060</v>
      </c>
      <c r="G95" s="225">
        <v>0.17499999999999999</v>
      </c>
      <c r="H95" s="172">
        <v>14.788</v>
      </c>
      <c r="I95" s="172">
        <v>15.962999999999999</v>
      </c>
      <c r="J95" s="172">
        <v>15.932</v>
      </c>
      <c r="K95" s="37"/>
      <c r="L95" s="38"/>
      <c r="M95" s="37"/>
      <c r="N95" s="49"/>
    </row>
    <row r="96" spans="1:14" ht="17.25" customHeight="1" thickTop="1" thickBot="1">
      <c r="B96" s="238">
        <f t="shared" si="8"/>
        <v>77</v>
      </c>
      <c r="C96" s="239" t="s">
        <v>130</v>
      </c>
      <c r="D96" s="223" t="s">
        <v>13</v>
      </c>
      <c r="E96" s="224">
        <v>39084</v>
      </c>
      <c r="F96" s="213">
        <v>41394</v>
      </c>
      <c r="G96" s="225">
        <v>0.26600000000000001</v>
      </c>
      <c r="H96" s="172">
        <v>13.881</v>
      </c>
      <c r="I96" s="172">
        <v>15.364000000000001</v>
      </c>
      <c r="J96" s="172">
        <v>15.351000000000001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1" t="s">
        <v>131</v>
      </c>
      <c r="D97" s="232" t="s">
        <v>67</v>
      </c>
      <c r="E97" s="224">
        <v>39994</v>
      </c>
      <c r="F97" s="213">
        <v>1155838</v>
      </c>
      <c r="G97" s="242">
        <v>0.26800000000000002</v>
      </c>
      <c r="H97" s="197">
        <v>11.452</v>
      </c>
      <c r="I97" s="197">
        <v>12.425000000000001</v>
      </c>
      <c r="J97" s="197">
        <v>12.416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1" t="s">
        <v>132</v>
      </c>
      <c r="D98" s="223" t="s">
        <v>67</v>
      </c>
      <c r="E98" s="224">
        <v>40848</v>
      </c>
      <c r="F98" s="213">
        <v>158731</v>
      </c>
      <c r="G98" s="242">
        <v>8.5999999999999993E-2</v>
      </c>
      <c r="H98" s="172">
        <v>10.375</v>
      </c>
      <c r="I98" s="172">
        <v>10.971</v>
      </c>
      <c r="J98" s="172">
        <v>10.968999999999999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1" t="s">
        <v>133</v>
      </c>
      <c r="D99" s="232" t="s">
        <v>67</v>
      </c>
      <c r="E99" s="224">
        <v>40848</v>
      </c>
      <c r="F99" s="213">
        <v>104975</v>
      </c>
      <c r="G99" s="225">
        <v>0.14000000000000001</v>
      </c>
      <c r="H99" s="172">
        <v>10.397</v>
      </c>
      <c r="I99" s="172">
        <v>10.667999999999999</v>
      </c>
      <c r="J99" s="172">
        <v>10.675000000000001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1" t="s">
        <v>134</v>
      </c>
      <c r="D100" s="223" t="s">
        <v>67</v>
      </c>
      <c r="E100" s="243">
        <v>40848</v>
      </c>
      <c r="F100" s="213">
        <v>106549</v>
      </c>
      <c r="G100" s="244">
        <v>0.19900000000000001</v>
      </c>
      <c r="H100" s="172">
        <v>10.675000000000001</v>
      </c>
      <c r="I100" s="172">
        <v>10.712999999999999</v>
      </c>
      <c r="J100" s="172">
        <v>10.714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5" t="s">
        <v>135</v>
      </c>
      <c r="D101" s="232" t="s">
        <v>45</v>
      </c>
      <c r="E101" s="224">
        <v>39175</v>
      </c>
      <c r="F101" s="213">
        <v>41422</v>
      </c>
      <c r="G101" s="225">
        <v>1.3460000000000001</v>
      </c>
      <c r="H101" s="172">
        <v>123.066</v>
      </c>
      <c r="I101" s="172">
        <v>127.10599999999999</v>
      </c>
      <c r="J101" s="172">
        <v>127.081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6" t="s">
        <v>136</v>
      </c>
      <c r="D102" s="232" t="s">
        <v>45</v>
      </c>
      <c r="E102" s="224">
        <v>39175</v>
      </c>
      <c r="F102" s="213">
        <v>41422</v>
      </c>
      <c r="G102" s="242">
        <v>1.196</v>
      </c>
      <c r="H102" s="172">
        <v>123.651</v>
      </c>
      <c r="I102" s="172">
        <v>127.70699999999999</v>
      </c>
      <c r="J102" s="172">
        <v>127.669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7" t="s">
        <v>137</v>
      </c>
      <c r="D103" s="248" t="s">
        <v>76</v>
      </c>
      <c r="E103" s="224">
        <v>40708</v>
      </c>
      <c r="F103" s="213">
        <v>41418</v>
      </c>
      <c r="G103" s="249">
        <v>0.11</v>
      </c>
      <c r="H103" s="172">
        <v>10.081</v>
      </c>
      <c r="I103" s="172">
        <v>10.881</v>
      </c>
      <c r="J103" s="172">
        <v>10.837999999999999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50" t="s">
        <v>138</v>
      </c>
      <c r="D104" s="212" t="s">
        <v>98</v>
      </c>
      <c r="E104" s="224">
        <v>39699</v>
      </c>
      <c r="F104" s="240">
        <v>41396</v>
      </c>
      <c r="G104" s="249">
        <v>0.92300000000000004</v>
      </c>
      <c r="H104" s="172">
        <v>102.604</v>
      </c>
      <c r="I104" s="172">
        <v>110.083</v>
      </c>
      <c r="J104" s="172">
        <v>109.67700000000001</v>
      </c>
      <c r="K104" s="37"/>
      <c r="L104" s="38"/>
      <c r="M104" s="37"/>
      <c r="N104" s="49" t="s">
        <v>139</v>
      </c>
    </row>
    <row r="105" spans="1:14" ht="16.5" thickTop="1" thickBot="1">
      <c r="B105" s="238">
        <f t="shared" si="8"/>
        <v>86</v>
      </c>
      <c r="C105" s="251" t="s">
        <v>140</v>
      </c>
      <c r="D105" s="252" t="s">
        <v>10</v>
      </c>
      <c r="E105" s="229">
        <v>39237</v>
      </c>
      <c r="F105" s="176">
        <v>41425</v>
      </c>
      <c r="G105" s="253">
        <v>0.20499999999999999</v>
      </c>
      <c r="H105" s="172">
        <v>19.344000000000001</v>
      </c>
      <c r="I105" s="172">
        <v>20.364000000000001</v>
      </c>
      <c r="J105" s="172">
        <v>20.382000000000001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1" t="s">
        <v>141</v>
      </c>
      <c r="D106" s="223" t="s">
        <v>33</v>
      </c>
      <c r="E106" s="224">
        <v>40725</v>
      </c>
      <c r="F106" s="224" t="s">
        <v>142</v>
      </c>
      <c r="G106" s="253" t="s">
        <v>142</v>
      </c>
      <c r="H106" s="172">
        <v>77.343999999999994</v>
      </c>
      <c r="I106" s="172">
        <v>80.852999999999994</v>
      </c>
      <c r="J106" s="172">
        <v>80.323999999999998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8">
        <f t="shared" si="8"/>
        <v>88</v>
      </c>
      <c r="C107" s="241" t="s">
        <v>143</v>
      </c>
      <c r="D107" s="223" t="s">
        <v>33</v>
      </c>
      <c r="E107" s="224">
        <v>40725</v>
      </c>
      <c r="F107" s="254" t="s">
        <v>142</v>
      </c>
      <c r="G107" s="255" t="s">
        <v>142</v>
      </c>
      <c r="H107" s="172">
        <v>78.826999999999998</v>
      </c>
      <c r="I107" s="172">
        <v>84.105999999999995</v>
      </c>
      <c r="J107" s="172">
        <v>83.486000000000004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6" t="s">
        <v>144</v>
      </c>
      <c r="D108" s="252" t="s">
        <v>145</v>
      </c>
      <c r="E108" s="257">
        <v>40910</v>
      </c>
      <c r="F108" s="213">
        <v>41418</v>
      </c>
      <c r="G108" s="258">
        <v>1.5449999999999999</v>
      </c>
      <c r="H108" s="172">
        <v>96.772000000000006</v>
      </c>
      <c r="I108" s="172">
        <v>98.887</v>
      </c>
      <c r="J108" s="172">
        <v>98.802999999999997</v>
      </c>
      <c r="K108" s="37"/>
      <c r="L108" s="259"/>
      <c r="M108" s="37"/>
      <c r="N108" s="49"/>
    </row>
    <row r="109" spans="1:14" ht="16.5" thickTop="1" thickBot="1">
      <c r="B109" s="238">
        <f t="shared" si="8"/>
        <v>90</v>
      </c>
      <c r="C109" s="241" t="s">
        <v>146</v>
      </c>
      <c r="D109" s="223" t="s">
        <v>147</v>
      </c>
      <c r="E109" s="224">
        <v>41169</v>
      </c>
      <c r="F109" s="224" t="s">
        <v>148</v>
      </c>
      <c r="G109" s="260" t="s">
        <v>148</v>
      </c>
      <c r="H109" s="172">
        <v>87.926000000000002</v>
      </c>
      <c r="I109" s="172">
        <v>94.646000000000001</v>
      </c>
      <c r="J109" s="172">
        <v>94.367000000000004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1" t="s">
        <v>149</v>
      </c>
      <c r="D110" s="223" t="s">
        <v>147</v>
      </c>
      <c r="E110" s="224">
        <v>41169</v>
      </c>
      <c r="F110" s="224" t="s">
        <v>148</v>
      </c>
      <c r="G110" s="243" t="s">
        <v>148</v>
      </c>
      <c r="H110" s="172">
        <v>94.495999999999995</v>
      </c>
      <c r="I110" s="172">
        <v>98.763999999999996</v>
      </c>
      <c r="J110" s="172">
        <v>98.573999999999998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61" t="s">
        <v>150</v>
      </c>
      <c r="D111" s="191" t="s">
        <v>147</v>
      </c>
      <c r="E111" s="262">
        <v>41169</v>
      </c>
      <c r="F111" s="263" t="s">
        <v>148</v>
      </c>
      <c r="G111" s="264" t="s">
        <v>148</v>
      </c>
      <c r="H111" s="265">
        <v>99.918999999999997</v>
      </c>
      <c r="I111" s="265">
        <v>101.014</v>
      </c>
      <c r="J111" s="265">
        <v>101.008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6" t="s">
        <v>151</v>
      </c>
      <c r="D112" s="223" t="s">
        <v>78</v>
      </c>
      <c r="E112" s="267">
        <v>41547</v>
      </c>
      <c r="F112" s="268" t="s">
        <v>148</v>
      </c>
      <c r="G112" s="269" t="s">
        <v>148</v>
      </c>
      <c r="H112" s="170">
        <v>9.7289999999999992</v>
      </c>
      <c r="I112" s="170">
        <v>10.076000000000001</v>
      </c>
      <c r="J112" s="170">
        <v>10.053000000000001</v>
      </c>
      <c r="K112" s="37"/>
      <c r="L112" s="259"/>
      <c r="M112" s="37"/>
      <c r="N112" s="49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9.5380000000000003</v>
      </c>
      <c r="J113" s="276">
        <v>9.5220000000000002</v>
      </c>
      <c r="K113" s="37"/>
      <c r="L113" s="259"/>
      <c r="M113" s="37"/>
      <c r="N113" s="49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6"/>
    </row>
    <row r="115" spans="2:14" ht="16.5" thickTop="1" thickBot="1">
      <c r="B115" s="238">
        <v>95</v>
      </c>
      <c r="C115" s="250" t="s">
        <v>154</v>
      </c>
      <c r="D115" s="212" t="s">
        <v>20</v>
      </c>
      <c r="E115" s="213">
        <v>40210</v>
      </c>
      <c r="F115" s="213">
        <v>41388</v>
      </c>
      <c r="G115" s="214">
        <v>2.3279999999999998</v>
      </c>
      <c r="H115" s="192">
        <v>92.572000000000003</v>
      </c>
      <c r="I115" s="280">
        <v>93.763000000000005</v>
      </c>
      <c r="J115" s="280">
        <v>93.8</v>
      </c>
      <c r="K115" s="121" t="s">
        <v>43</v>
      </c>
      <c r="M115" s="111">
        <f t="shared" ref="M115:M117" si="9">+(J115-I115)/I115</f>
        <v>3.9461194714324334E-4</v>
      </c>
    </row>
    <row r="116" spans="2:14" ht="16.5" thickTop="1" thickBot="1">
      <c r="B116" s="238">
        <f>B115+1</f>
        <v>96</v>
      </c>
      <c r="C116" s="250" t="s">
        <v>155</v>
      </c>
      <c r="D116" s="223" t="s">
        <v>20</v>
      </c>
      <c r="E116" s="224">
        <v>40630</v>
      </c>
      <c r="F116" s="213">
        <v>41388</v>
      </c>
      <c r="G116" s="214">
        <v>0.251</v>
      </c>
      <c r="H116" s="265">
        <v>98.590999999999994</v>
      </c>
      <c r="I116" s="281">
        <v>100.066</v>
      </c>
      <c r="J116" s="281">
        <v>100.05200000000001</v>
      </c>
      <c r="K116" s="121" t="s">
        <v>43</v>
      </c>
      <c r="M116" s="111">
        <f t="shared" si="9"/>
        <v>-1.3990766094373506E-4</v>
      </c>
    </row>
    <row r="117" spans="2:14" ht="16.5" thickTop="1" thickBot="1">
      <c r="B117" s="238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13">
        <v>41396</v>
      </c>
      <c r="G117" s="285">
        <v>2.992</v>
      </c>
      <c r="H117" s="286">
        <v>124.77200000000001</v>
      </c>
      <c r="I117" s="287">
        <v>135.114</v>
      </c>
      <c r="J117" s="287">
        <v>134.89500000000001</v>
      </c>
      <c r="K117" s="288" t="s">
        <v>157</v>
      </c>
      <c r="M117" s="111">
        <f t="shared" si="9"/>
        <v>-1.6208535014875889E-3</v>
      </c>
    </row>
    <row r="118" spans="2:14" ht="16.5" thickTop="1" thickBot="1">
      <c r="B118" s="238">
        <f t="shared" si="10"/>
        <v>98</v>
      </c>
      <c r="C118" s="289" t="s">
        <v>158</v>
      </c>
      <c r="D118" s="283" t="s">
        <v>76</v>
      </c>
      <c r="E118" s="284">
        <v>39958</v>
      </c>
      <c r="F118" s="213">
        <v>41418</v>
      </c>
      <c r="G118" s="285">
        <v>6.4000000000000001E-2</v>
      </c>
      <c r="H118" s="286">
        <v>10.513</v>
      </c>
      <c r="I118" s="287">
        <v>10.689</v>
      </c>
      <c r="J118" s="287">
        <v>10.939</v>
      </c>
      <c r="K118" s="110" t="s">
        <v>39</v>
      </c>
      <c r="M118" s="111">
        <f>+(J118-I118)/I118</f>
        <v>2.3388530264758161E-2</v>
      </c>
    </row>
    <row r="119" spans="2:14" ht="16.5" thickTop="1" thickBot="1">
      <c r="B119" s="238">
        <f t="shared" si="10"/>
        <v>99</v>
      </c>
      <c r="C119" s="290" t="s">
        <v>159</v>
      </c>
      <c r="D119" s="291" t="s">
        <v>76</v>
      </c>
      <c r="E119" s="292">
        <v>39503</v>
      </c>
      <c r="F119" s="213">
        <v>41418</v>
      </c>
      <c r="G119" s="293">
        <v>0.93400000000000005</v>
      </c>
      <c r="H119" s="294">
        <v>115.255</v>
      </c>
      <c r="I119" s="295">
        <v>118.32</v>
      </c>
      <c r="J119" s="295">
        <v>120.16</v>
      </c>
      <c r="K119" s="110" t="s">
        <v>39</v>
      </c>
      <c r="M119" s="111">
        <f>+(J119-I119)/I119</f>
        <v>1.5551048005409089E-2</v>
      </c>
    </row>
    <row r="120" spans="2:14" ht="16.5" thickTop="1" thickBot="1">
      <c r="B120" s="238">
        <f t="shared" si="10"/>
        <v>100</v>
      </c>
      <c r="C120" s="290" t="s">
        <v>160</v>
      </c>
      <c r="D120" s="296" t="s">
        <v>76</v>
      </c>
      <c r="E120" s="292">
        <v>39503</v>
      </c>
      <c r="F120" s="213">
        <v>41418</v>
      </c>
      <c r="G120" s="297">
        <v>2.1669999999999998</v>
      </c>
      <c r="H120" s="298">
        <v>117.508</v>
      </c>
      <c r="I120" s="299">
        <v>118.197</v>
      </c>
      <c r="J120" s="299">
        <v>119.02800000000001</v>
      </c>
      <c r="K120" s="110" t="s">
        <v>39</v>
      </c>
      <c r="M120" s="111">
        <f>+(J120-I120)/I120</f>
        <v>7.0306352953120894E-3</v>
      </c>
    </row>
    <row r="121" spans="2:14" ht="16.5" thickTop="1" thickBot="1">
      <c r="B121" s="238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102.114</v>
      </c>
      <c r="J121" s="306">
        <v>102.324</v>
      </c>
      <c r="K121" s="115" t="s">
        <v>41</v>
      </c>
      <c r="M121" s="111">
        <f t="shared" ref="M121:M133" si="11">+(J121-I121)/I121</f>
        <v>2.0565250602267442E-3</v>
      </c>
    </row>
    <row r="122" spans="2:14" ht="16.5" thickTop="1" thickBot="1">
      <c r="B122" s="238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100.693</v>
      </c>
      <c r="J122" s="306">
        <v>101.551</v>
      </c>
      <c r="K122" s="115" t="s">
        <v>41</v>
      </c>
      <c r="M122" s="111">
        <f t="shared" si="11"/>
        <v>8.5209498177629441E-3</v>
      </c>
    </row>
    <row r="123" spans="2:14" ht="16.5" thickTop="1" thickBot="1">
      <c r="B123" s="238">
        <f t="shared" si="10"/>
        <v>103</v>
      </c>
      <c r="C123" s="312" t="s">
        <v>164</v>
      </c>
      <c r="D123" s="313" t="s">
        <v>85</v>
      </c>
      <c r="E123" s="309">
        <v>38671</v>
      </c>
      <c r="F123" s="213">
        <v>41421</v>
      </c>
      <c r="G123" s="314">
        <v>1.155</v>
      </c>
      <c r="H123" s="315">
        <v>172.952</v>
      </c>
      <c r="I123" s="316">
        <v>179.886</v>
      </c>
      <c r="J123" s="316">
        <v>181.48</v>
      </c>
      <c r="K123" s="110" t="s">
        <v>39</v>
      </c>
      <c r="M123" s="111">
        <f t="shared" si="11"/>
        <v>8.8611676283868353E-3</v>
      </c>
    </row>
    <row r="124" spans="2:14" ht="16.5" thickTop="1" thickBot="1">
      <c r="B124" s="238">
        <f t="shared" si="10"/>
        <v>104</v>
      </c>
      <c r="C124" s="317" t="s">
        <v>165</v>
      </c>
      <c r="D124" s="318" t="s">
        <v>85</v>
      </c>
      <c r="E124" s="319">
        <v>38671</v>
      </c>
      <c r="F124" s="213">
        <v>41421</v>
      </c>
      <c r="G124" s="320">
        <v>2.274</v>
      </c>
      <c r="H124" s="321">
        <v>157.65899999999999</v>
      </c>
      <c r="I124" s="322">
        <v>165.624</v>
      </c>
      <c r="J124" s="322">
        <v>166.00299999999999</v>
      </c>
      <c r="K124" s="110" t="s">
        <v>39</v>
      </c>
      <c r="M124" s="111">
        <f t="shared" si="11"/>
        <v>2.2883157030381507E-3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13">
        <v>41421</v>
      </c>
      <c r="G125" s="324">
        <v>3.8260000000000001</v>
      </c>
      <c r="H125" s="325">
        <v>140.78800000000001</v>
      </c>
      <c r="I125" s="326">
        <v>144.70599999999999</v>
      </c>
      <c r="J125" s="326">
        <v>144.99199999999999</v>
      </c>
      <c r="K125" s="110" t="s">
        <v>39</v>
      </c>
      <c r="M125" s="111">
        <f t="shared" si="11"/>
        <v>1.9764211573811826E-3</v>
      </c>
    </row>
    <row r="126" spans="2:14" ht="15.75" customHeight="1" thickTop="1" thickBot="1">
      <c r="B126" s="323">
        <f t="shared" si="12"/>
        <v>106</v>
      </c>
      <c r="C126" s="327" t="s">
        <v>167</v>
      </c>
      <c r="D126" s="328" t="s">
        <v>85</v>
      </c>
      <c r="E126" s="329">
        <v>38835</v>
      </c>
      <c r="F126" s="213">
        <v>41421</v>
      </c>
      <c r="G126" s="324">
        <v>63.142000000000003</v>
      </c>
      <c r="H126" s="330">
        <v>9464.991</v>
      </c>
      <c r="I126" s="331">
        <v>9677.3230000000003</v>
      </c>
      <c r="J126" s="331">
        <v>9710.9429999999993</v>
      </c>
      <c r="K126" s="110" t="s">
        <v>39</v>
      </c>
      <c r="M126" s="111">
        <f t="shared" si="11"/>
        <v>3.4741012571347448E-3</v>
      </c>
    </row>
    <row r="127" spans="2:14" ht="16.5" thickTop="1" thickBot="1">
      <c r="B127" s="332">
        <f t="shared" si="12"/>
        <v>107</v>
      </c>
      <c r="C127" s="333" t="s">
        <v>168</v>
      </c>
      <c r="D127" s="334" t="s">
        <v>85</v>
      </c>
      <c r="E127" s="335">
        <v>40014</v>
      </c>
      <c r="F127" s="336" t="s">
        <v>142</v>
      </c>
      <c r="G127" s="336" t="s">
        <v>142</v>
      </c>
      <c r="H127" s="337">
        <v>18.067</v>
      </c>
      <c r="I127" s="338">
        <v>19.091999999999999</v>
      </c>
      <c r="J127" s="338">
        <v>19.443000000000001</v>
      </c>
      <c r="K127" s="110" t="s">
        <v>39</v>
      </c>
      <c r="M127" s="111">
        <f t="shared" si="11"/>
        <v>1.8384663733501082E-2</v>
      </c>
    </row>
    <row r="128" spans="2:14" ht="16.5" thickTop="1" thickBot="1">
      <c r="B128" s="339">
        <f t="shared" si="12"/>
        <v>108</v>
      </c>
      <c r="C128" s="340" t="s">
        <v>169</v>
      </c>
      <c r="D128" s="341" t="s">
        <v>85</v>
      </c>
      <c r="E128" s="342">
        <v>40455</v>
      </c>
      <c r="F128" s="213" t="s">
        <v>142</v>
      </c>
      <c r="G128" s="343" t="s">
        <v>142</v>
      </c>
      <c r="H128" s="344">
        <v>125.746</v>
      </c>
      <c r="I128" s="345">
        <v>133.31399999999999</v>
      </c>
      <c r="J128" s="345">
        <v>134.50399999999999</v>
      </c>
      <c r="K128" s="110" t="s">
        <v>39</v>
      </c>
      <c r="M128" s="111">
        <f t="shared" si="11"/>
        <v>8.9262943126753209E-3</v>
      </c>
    </row>
    <row r="129" spans="2:13" ht="16.5" thickTop="1" thickBot="1">
      <c r="B129" s="346">
        <f t="shared" si="12"/>
        <v>109</v>
      </c>
      <c r="C129" s="347" t="s">
        <v>170</v>
      </c>
      <c r="D129" s="348" t="s">
        <v>96</v>
      </c>
      <c r="E129" s="349">
        <v>40057</v>
      </c>
      <c r="F129" s="213" t="s">
        <v>142</v>
      </c>
      <c r="G129" s="350" t="s">
        <v>142</v>
      </c>
      <c r="H129" s="351">
        <v>1459.2059999999999</v>
      </c>
      <c r="I129" s="352">
        <v>1520.761</v>
      </c>
      <c r="J129" s="352">
        <v>1534.874</v>
      </c>
      <c r="K129" s="110" t="s">
        <v>39</v>
      </c>
      <c r="M129" s="111">
        <f t="shared" si="11"/>
        <v>9.2802222045410537E-3</v>
      </c>
    </row>
    <row r="130" spans="2:13" ht="16.5" thickTop="1" thickBot="1">
      <c r="B130" s="353">
        <f t="shared" si="12"/>
        <v>110</v>
      </c>
      <c r="C130" s="354" t="s">
        <v>171</v>
      </c>
      <c r="D130" s="355" t="s">
        <v>96</v>
      </c>
      <c r="E130" s="356">
        <v>40690</v>
      </c>
      <c r="F130" s="213" t="s">
        <v>142</v>
      </c>
      <c r="G130" s="357" t="s">
        <v>142</v>
      </c>
      <c r="H130" s="358">
        <v>102.92400000000001</v>
      </c>
      <c r="I130" s="359">
        <v>106.012</v>
      </c>
      <c r="J130" s="359">
        <v>106.473</v>
      </c>
      <c r="K130" s="115" t="s">
        <v>41</v>
      </c>
      <c r="M130" s="111">
        <f t="shared" si="11"/>
        <v>4.3485643134739327E-3</v>
      </c>
    </row>
    <row r="131" spans="2:13" ht="16.5" thickTop="1" thickBot="1">
      <c r="B131" s="360">
        <f t="shared" si="12"/>
        <v>111</v>
      </c>
      <c r="C131" s="361" t="s">
        <v>172</v>
      </c>
      <c r="D131" s="362" t="s">
        <v>173</v>
      </c>
      <c r="E131" s="363">
        <v>40205</v>
      </c>
      <c r="F131" s="213">
        <v>40744</v>
      </c>
      <c r="G131" s="364">
        <v>1.5820000000000001</v>
      </c>
      <c r="H131" s="365">
        <v>85.531000000000006</v>
      </c>
      <c r="I131" s="366">
        <v>88.692999999999998</v>
      </c>
      <c r="J131" s="366">
        <v>89.352999999999994</v>
      </c>
      <c r="K131" s="121" t="s">
        <v>43</v>
      </c>
      <c r="M131" s="111" t="e">
        <f>+(I131-#REF!)/#REF!</f>
        <v>#REF!</v>
      </c>
    </row>
    <row r="132" spans="2:13" ht="16.5" thickTop="1" thickBot="1">
      <c r="B132" s="367">
        <f t="shared" si="12"/>
        <v>112</v>
      </c>
      <c r="C132" s="368" t="s">
        <v>174</v>
      </c>
      <c r="D132" s="369" t="s">
        <v>173</v>
      </c>
      <c r="E132" s="370">
        <v>40240</v>
      </c>
      <c r="F132" s="213">
        <v>41430</v>
      </c>
      <c r="G132" s="371">
        <v>0.245</v>
      </c>
      <c r="H132" s="372">
        <v>111.08499999999999</v>
      </c>
      <c r="I132" s="373">
        <v>117.369</v>
      </c>
      <c r="J132" s="373">
        <v>117.974</v>
      </c>
      <c r="K132" s="121" t="s">
        <v>43</v>
      </c>
      <c r="M132" s="111" t="e">
        <f>+(I132-#REF!)/#REF!</f>
        <v>#REF!</v>
      </c>
    </row>
    <row r="133" spans="2:13" ht="16.5" thickTop="1" thickBot="1">
      <c r="B133" s="374">
        <f t="shared" si="12"/>
        <v>113</v>
      </c>
      <c r="C133" s="375" t="s">
        <v>175</v>
      </c>
      <c r="D133" s="376" t="s">
        <v>145</v>
      </c>
      <c r="E133" s="377">
        <v>40147</v>
      </c>
      <c r="F133" s="378">
        <v>41418</v>
      </c>
      <c r="G133" s="379">
        <v>32.752000000000002</v>
      </c>
      <c r="H133" s="380">
        <v>8482.3349999999991</v>
      </c>
      <c r="I133" s="381">
        <v>9018.5</v>
      </c>
      <c r="J133" s="381">
        <v>9146.4060000000009</v>
      </c>
      <c r="K133" s="110" t="s">
        <v>39</v>
      </c>
      <c r="M133" s="111">
        <f t="shared" si="11"/>
        <v>1.4182624604978751E-2</v>
      </c>
    </row>
    <row r="134" spans="2:13" ht="16.5" thickTop="1" thickBot="1">
      <c r="B134" s="382">
        <f t="shared" si="12"/>
        <v>114</v>
      </c>
      <c r="C134" s="383" t="s">
        <v>176</v>
      </c>
      <c r="D134" s="272" t="s">
        <v>90</v>
      </c>
      <c r="E134" s="384">
        <v>41359</v>
      </c>
      <c r="F134" s="385" t="s">
        <v>148</v>
      </c>
      <c r="G134" s="386" t="s">
        <v>148</v>
      </c>
      <c r="H134" s="387">
        <v>8.8699999999999992</v>
      </c>
      <c r="I134" s="388">
        <v>9.1869999999999994</v>
      </c>
      <c r="J134" s="388">
        <v>9.2590000000000003</v>
      </c>
      <c r="K134" s="110" t="s">
        <v>39</v>
      </c>
      <c r="M134" s="111">
        <f>+(J134-I134)/I134</f>
        <v>7.8371612060521342E-3</v>
      </c>
    </row>
    <row r="135" spans="2:13" ht="16.5" customHeight="1" thickTop="1" thickBot="1">
      <c r="B135" s="186" t="s">
        <v>177</v>
      </c>
      <c r="C135" s="278"/>
      <c r="D135" s="278"/>
      <c r="E135" s="278"/>
      <c r="F135" s="278"/>
      <c r="G135" s="278"/>
      <c r="H135" s="278"/>
      <c r="I135" s="278"/>
      <c r="J135" s="389"/>
      <c r="M135" s="106"/>
    </row>
    <row r="136" spans="2:13" ht="16.5" customHeight="1" thickTop="1" thickBot="1">
      <c r="B136" s="390">
        <v>115</v>
      </c>
      <c r="C136" s="391" t="s">
        <v>178</v>
      </c>
      <c r="D136" s="392" t="s">
        <v>90</v>
      </c>
      <c r="E136" s="385">
        <v>41317</v>
      </c>
      <c r="F136" s="385" t="s">
        <v>148</v>
      </c>
      <c r="G136" s="393" t="s">
        <v>148</v>
      </c>
      <c r="H136" s="394">
        <v>8.7919999999999998</v>
      </c>
      <c r="I136" s="394">
        <v>9.0980000000000008</v>
      </c>
      <c r="J136" s="394">
        <v>9.1839999999999993</v>
      </c>
      <c r="K136" s="110" t="s">
        <v>39</v>
      </c>
      <c r="M136" s="111">
        <f t="shared" ref="M136" si="13">+(J136-I136)/I136</f>
        <v>9.4526269509780745E-3</v>
      </c>
    </row>
    <row r="137" spans="2:13" s="395" customFormat="1" ht="13.5" thickTop="1">
      <c r="C137" s="396"/>
      <c r="J137" s="397"/>
    </row>
    <row r="138" spans="2:13" s="395" customFormat="1">
      <c r="B138" s="398"/>
      <c r="C138" s="399"/>
      <c r="D138" s="399"/>
      <c r="E138" s="399"/>
      <c r="F138" s="399"/>
      <c r="G138" s="399"/>
      <c r="H138" s="399"/>
      <c r="I138" s="399"/>
      <c r="J138" s="399"/>
      <c r="K138" s="399"/>
      <c r="M138" s="400"/>
    </row>
    <row r="139" spans="2:13" s="395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5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5" customFormat="1">
      <c r="B141" s="401"/>
      <c r="C141" s="402"/>
      <c r="D141" s="402"/>
      <c r="E141" s="401"/>
      <c r="F141" s="401"/>
      <c r="G141" s="49"/>
      <c r="H141" s="401"/>
      <c r="I141" s="49"/>
      <c r="J141" s="403"/>
      <c r="M141" s="400"/>
    </row>
    <row r="142" spans="2:13" s="395" customFormat="1">
      <c r="B142" s="401"/>
      <c r="C142" s="402"/>
      <c r="D142" s="402"/>
      <c r="E142" s="401"/>
      <c r="F142" s="401"/>
      <c r="G142" s="49"/>
      <c r="H142" s="401"/>
      <c r="I142" s="401"/>
      <c r="J142" s="403"/>
      <c r="M142" s="400"/>
    </row>
    <row r="143" spans="2:13" s="395" customFormat="1">
      <c r="B143" s="401"/>
      <c r="C143" s="402"/>
      <c r="D143" s="402"/>
      <c r="E143" s="401" t="s">
        <v>179</v>
      </c>
      <c r="F143" s="401"/>
      <c r="G143" s="401"/>
      <c r="H143" s="401"/>
      <c r="I143" s="401"/>
      <c r="J143" s="403"/>
      <c r="M143" s="400"/>
    </row>
    <row r="144" spans="2:13" s="395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5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5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5" customFormat="1">
      <c r="B147" s="401"/>
      <c r="C147" s="402"/>
      <c r="D147" s="402"/>
      <c r="E147" s="401"/>
      <c r="F147" s="401" t="s">
        <v>180</v>
      </c>
      <c r="G147" s="401"/>
      <c r="H147" s="401"/>
      <c r="I147" s="401"/>
      <c r="J147" s="403"/>
      <c r="M147" s="400"/>
    </row>
    <row r="148" spans="2:13" s="395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5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5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5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5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5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5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5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5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5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5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5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5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5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5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5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5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5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5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5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5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5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5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5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5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5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5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5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5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5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5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5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5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5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5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5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5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5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5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5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5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5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5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5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5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5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5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5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5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5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5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5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5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5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5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5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5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5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5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5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5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5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5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5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5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5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5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5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5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5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5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5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5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5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5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5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5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5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5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5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5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5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5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5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5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5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5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5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5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5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5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5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5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5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5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5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5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5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5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5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5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5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5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5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5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5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5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5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5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5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5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5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5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5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5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5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5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5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5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5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5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5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5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5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5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5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5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5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5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5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5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5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5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5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5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5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5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5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5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5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5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5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5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5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5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5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5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5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5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5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5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5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5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5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5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5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5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5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5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5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5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5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5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5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5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5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5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5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5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5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5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5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5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5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5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5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5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5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5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5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5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5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5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5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5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5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5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5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5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5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5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5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5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5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5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5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5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5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5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5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5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5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5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5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5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5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5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5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5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5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5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5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5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5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5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5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5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5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5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5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5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5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5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5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5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5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5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5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5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5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5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5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5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5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5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5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5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5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5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5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5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5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5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5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5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5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5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5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5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5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5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5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5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5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5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5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5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5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5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5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5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5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5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5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5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5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5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5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5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5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5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5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5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5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5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5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5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5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5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5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5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5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5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5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5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5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5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5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5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5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5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5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5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5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5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5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5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5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5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5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5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5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5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5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5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5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5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5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5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5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5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5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5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5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5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5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5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5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5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5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5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5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5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5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5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5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5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5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5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5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5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5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5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5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5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5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5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5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5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5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5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5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5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5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5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5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5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5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5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5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5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5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5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5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5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5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8"/>
    </row>
    <row r="504" spans="2:13" s="395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4"/>
    </row>
    <row r="514" spans="2:10">
      <c r="B514" s="7"/>
      <c r="C514" s="7"/>
      <c r="D514" s="7"/>
      <c r="E514" s="7"/>
      <c r="F514" s="7"/>
      <c r="G514" s="7"/>
      <c r="H514" s="7"/>
      <c r="I514" s="7"/>
      <c r="J514" s="404"/>
    </row>
    <row r="515" spans="2:10">
      <c r="B515" s="7"/>
      <c r="C515" s="7"/>
      <c r="D515" s="7"/>
      <c r="E515" s="7"/>
      <c r="F515" s="7"/>
      <c r="G515" s="7"/>
      <c r="H515" s="7"/>
      <c r="I515" s="7"/>
      <c r="J515" s="404"/>
    </row>
    <row r="516" spans="2:10">
      <c r="B516" s="7"/>
      <c r="C516" s="7"/>
      <c r="D516" s="7"/>
      <c r="E516" s="7"/>
      <c r="F516" s="7"/>
      <c r="G516" s="7"/>
      <c r="H516" s="7"/>
      <c r="I516" s="7"/>
      <c r="J516" s="404"/>
    </row>
    <row r="517" spans="2:10">
      <c r="B517" s="7"/>
      <c r="C517" s="7"/>
      <c r="D517" s="7"/>
      <c r="E517" s="7"/>
      <c r="F517" s="7"/>
      <c r="G517" s="7"/>
      <c r="H517" s="7"/>
      <c r="I517" s="7"/>
      <c r="J517" s="404"/>
    </row>
    <row r="518" spans="2:10">
      <c r="B518" s="7"/>
      <c r="C518" s="7"/>
      <c r="D518" s="7"/>
      <c r="E518" s="7"/>
      <c r="F518" s="7"/>
      <c r="G518" s="7"/>
      <c r="H518" s="7"/>
      <c r="I518" s="7"/>
      <c r="J518" s="404"/>
    </row>
    <row r="519" spans="2:10">
      <c r="B519" s="7"/>
      <c r="C519" s="7"/>
      <c r="D519" s="7"/>
      <c r="E519" s="7"/>
      <c r="F519" s="7"/>
      <c r="G519" s="7"/>
      <c r="H519" s="7"/>
      <c r="I519" s="7"/>
      <c r="J519" s="404"/>
    </row>
    <row r="520" spans="2:10">
      <c r="B520" s="7"/>
      <c r="C520" s="7"/>
      <c r="D520" s="7"/>
      <c r="E520" s="7"/>
      <c r="F520" s="7"/>
      <c r="G520" s="7"/>
      <c r="H520" s="7"/>
      <c r="I520" s="7"/>
      <c r="J520" s="404"/>
    </row>
    <row r="521" spans="2:10">
      <c r="B521" s="7"/>
      <c r="C521" s="7"/>
      <c r="D521" s="7"/>
      <c r="E521" s="7"/>
      <c r="F521" s="7"/>
      <c r="G521" s="7"/>
      <c r="H521" s="7"/>
      <c r="I521" s="7"/>
      <c r="J521" s="404"/>
    </row>
    <row r="522" spans="2:10">
      <c r="B522" s="7"/>
      <c r="C522" s="7"/>
      <c r="D522" s="7"/>
      <c r="E522" s="7"/>
      <c r="F522" s="7"/>
      <c r="G522" s="7"/>
      <c r="H522" s="7"/>
      <c r="I522" s="7"/>
      <c r="J522" s="404"/>
    </row>
    <row r="523" spans="2:10">
      <c r="B523" s="7"/>
      <c r="C523" s="7"/>
      <c r="D523" s="7"/>
      <c r="E523" s="7"/>
      <c r="F523" s="7"/>
      <c r="G523" s="7"/>
      <c r="H523" s="7"/>
      <c r="I523" s="7"/>
      <c r="J523" s="404"/>
    </row>
    <row r="524" spans="2:10">
      <c r="B524" s="7"/>
      <c r="C524" s="7"/>
      <c r="D524" s="7"/>
      <c r="E524" s="7"/>
      <c r="F524" s="7"/>
      <c r="G524" s="7"/>
      <c r="H524" s="7"/>
      <c r="I524" s="7"/>
      <c r="J524" s="404"/>
    </row>
    <row r="525" spans="2:10">
      <c r="B525" s="7"/>
      <c r="C525" s="7"/>
      <c r="D525" s="7"/>
      <c r="E525" s="7"/>
      <c r="F525" s="7"/>
      <c r="G525" s="7"/>
      <c r="H525" s="7"/>
      <c r="I525" s="7"/>
      <c r="J525" s="404"/>
    </row>
    <row r="526" spans="2:10">
      <c r="B526" s="7"/>
      <c r="C526" s="7"/>
      <c r="D526" s="7"/>
      <c r="E526" s="7"/>
      <c r="F526" s="7"/>
      <c r="G526" s="7"/>
      <c r="H526" s="7"/>
      <c r="I526" s="7"/>
      <c r="J526" s="404"/>
    </row>
    <row r="527" spans="2:10">
      <c r="B527" s="7"/>
      <c r="C527" s="7"/>
      <c r="D527" s="7"/>
      <c r="E527" s="7"/>
      <c r="F527" s="7"/>
      <c r="G527" s="7"/>
      <c r="H527" s="7"/>
      <c r="I527" s="7"/>
      <c r="J527" s="404"/>
    </row>
    <row r="528" spans="2:10">
      <c r="B528" s="7"/>
      <c r="C528" s="7"/>
      <c r="D528" s="7"/>
      <c r="E528" s="7"/>
      <c r="F528" s="7"/>
      <c r="G528" s="7"/>
      <c r="H528" s="7"/>
      <c r="I528" s="7"/>
      <c r="J528" s="404"/>
    </row>
    <row r="529" spans="2:10">
      <c r="B529" s="7"/>
      <c r="C529" s="7"/>
      <c r="D529" s="7"/>
      <c r="E529" s="7"/>
      <c r="F529" s="7"/>
      <c r="G529" s="7"/>
      <c r="H529" s="7"/>
      <c r="I529" s="7"/>
      <c r="J529" s="404"/>
    </row>
    <row r="530" spans="2:10">
      <c r="B530" s="7"/>
      <c r="C530" s="7"/>
      <c r="D530" s="7"/>
      <c r="E530" s="7"/>
      <c r="F530" s="7"/>
      <c r="G530" s="7"/>
      <c r="H530" s="7"/>
      <c r="I530" s="7"/>
      <c r="J530" s="404"/>
    </row>
    <row r="531" spans="2:10">
      <c r="B531" s="7"/>
      <c r="C531" s="7"/>
      <c r="D531" s="7"/>
      <c r="E531" s="7"/>
      <c r="F531" s="7"/>
      <c r="G531" s="7"/>
      <c r="H531" s="7"/>
      <c r="I531" s="7"/>
      <c r="J531" s="404"/>
    </row>
    <row r="532" spans="2:10">
      <c r="B532" s="7"/>
      <c r="C532" s="7"/>
      <c r="D532" s="7"/>
      <c r="E532" s="7"/>
      <c r="F532" s="7"/>
      <c r="G532" s="7"/>
      <c r="H532" s="7"/>
      <c r="I532" s="7"/>
      <c r="J532" s="404"/>
    </row>
    <row r="533" spans="2:10">
      <c r="B533" s="7"/>
      <c r="C533" s="7"/>
      <c r="D533" s="7"/>
      <c r="E533" s="7"/>
      <c r="F533" s="7"/>
      <c r="G533" s="7"/>
      <c r="H533" s="7"/>
      <c r="I533" s="7"/>
      <c r="J533" s="404"/>
    </row>
    <row r="534" spans="2:10">
      <c r="B534" s="7"/>
      <c r="C534" s="7"/>
      <c r="D534" s="7"/>
      <c r="E534" s="7"/>
      <c r="F534" s="7"/>
      <c r="G534" s="7"/>
      <c r="H534" s="7"/>
      <c r="I534" s="7"/>
      <c r="J534" s="404"/>
    </row>
    <row r="535" spans="2:10">
      <c r="B535" s="7"/>
      <c r="C535" s="7"/>
      <c r="D535" s="7"/>
      <c r="E535" s="7"/>
      <c r="F535" s="7"/>
      <c r="G535" s="7"/>
      <c r="H535" s="7"/>
      <c r="I535" s="7"/>
      <c r="J535" s="404"/>
    </row>
    <row r="536" spans="2:10">
      <c r="B536" s="7"/>
      <c r="C536" s="7"/>
      <c r="D536" s="7"/>
      <c r="E536" s="7"/>
      <c r="F536" s="7"/>
      <c r="G536" s="7"/>
      <c r="H536" s="7"/>
      <c r="I536" s="7"/>
      <c r="J536" s="404"/>
    </row>
    <row r="537" spans="2:10">
      <c r="B537" s="7"/>
      <c r="C537" s="7"/>
      <c r="D537" s="7"/>
      <c r="E537" s="7"/>
      <c r="F537" s="7"/>
      <c r="G537" s="7"/>
      <c r="H537" s="7"/>
      <c r="I537" s="7"/>
      <c r="J537" s="404"/>
    </row>
    <row r="538" spans="2:10">
      <c r="B538" s="7"/>
      <c r="C538" s="7"/>
      <c r="D538" s="7"/>
      <c r="E538" s="7"/>
      <c r="F538" s="7"/>
      <c r="G538" s="7"/>
      <c r="H538" s="7"/>
      <c r="I538" s="7"/>
      <c r="J538" s="404"/>
    </row>
    <row r="539" spans="2:10">
      <c r="B539" s="7"/>
      <c r="C539" s="7"/>
      <c r="D539" s="7"/>
      <c r="E539" s="7"/>
      <c r="F539" s="7"/>
      <c r="G539" s="7"/>
      <c r="H539" s="7"/>
      <c r="I539" s="7"/>
      <c r="J539" s="404"/>
    </row>
    <row r="540" spans="2:10">
      <c r="B540" s="7"/>
      <c r="C540" s="7"/>
      <c r="D540" s="7"/>
      <c r="E540" s="7"/>
      <c r="F540" s="7"/>
      <c r="G540" s="7"/>
      <c r="H540" s="7"/>
      <c r="I540" s="7"/>
      <c r="J540" s="404"/>
    </row>
    <row r="541" spans="2:10">
      <c r="B541" s="7"/>
      <c r="C541" s="7"/>
      <c r="D541" s="7"/>
      <c r="E541" s="7"/>
      <c r="F541" s="7"/>
      <c r="G541" s="7"/>
      <c r="H541" s="7"/>
      <c r="I541" s="7"/>
      <c r="J541" s="404"/>
    </row>
    <row r="542" spans="2:10">
      <c r="B542" s="7"/>
      <c r="C542" s="7"/>
      <c r="D542" s="7"/>
      <c r="E542" s="7"/>
      <c r="F542" s="7"/>
      <c r="G542" s="7"/>
      <c r="H542" s="7"/>
      <c r="I542" s="7"/>
      <c r="J542" s="404"/>
    </row>
    <row r="543" spans="2:10">
      <c r="B543" s="7"/>
      <c r="C543" s="7"/>
      <c r="D543" s="7"/>
      <c r="E543" s="7"/>
      <c r="F543" s="7"/>
      <c r="G543" s="7"/>
      <c r="H543" s="7"/>
      <c r="I543" s="7"/>
      <c r="J543" s="404"/>
    </row>
    <row r="544" spans="2:10">
      <c r="B544" s="7"/>
      <c r="C544" s="7"/>
      <c r="D544" s="7"/>
      <c r="E544" s="7"/>
      <c r="F544" s="7"/>
      <c r="G544" s="7"/>
      <c r="H544" s="7"/>
      <c r="I544" s="7"/>
      <c r="J544" s="404"/>
    </row>
    <row r="545" spans="2:10">
      <c r="B545" s="7"/>
      <c r="C545" s="7"/>
      <c r="D545" s="7"/>
      <c r="E545" s="7"/>
      <c r="F545" s="7"/>
      <c r="G545" s="7"/>
      <c r="H545" s="7"/>
      <c r="I545" s="7"/>
      <c r="J545" s="404"/>
    </row>
    <row r="546" spans="2:10">
      <c r="B546" s="7"/>
      <c r="C546" s="7"/>
      <c r="D546" s="7"/>
      <c r="E546" s="7"/>
      <c r="F546" s="7"/>
      <c r="G546" s="7"/>
      <c r="H546" s="7"/>
      <c r="I546" s="7"/>
      <c r="J546" s="404"/>
    </row>
    <row r="547" spans="2:10">
      <c r="B547" s="7"/>
      <c r="C547" s="7"/>
      <c r="D547" s="7"/>
      <c r="E547" s="7"/>
      <c r="F547" s="7"/>
      <c r="G547" s="7"/>
      <c r="H547" s="7"/>
      <c r="I547" s="7"/>
      <c r="J547" s="404"/>
    </row>
    <row r="548" spans="2:10">
      <c r="B548" s="7"/>
      <c r="C548" s="7"/>
      <c r="D548" s="7"/>
      <c r="E548" s="7"/>
      <c r="F548" s="7"/>
      <c r="G548" s="7"/>
      <c r="H548" s="7"/>
      <c r="I548" s="7"/>
      <c r="J548" s="404"/>
    </row>
    <row r="549" spans="2:10">
      <c r="B549" s="7"/>
      <c r="C549" s="7"/>
      <c r="D549" s="7"/>
      <c r="E549" s="7"/>
      <c r="F549" s="7"/>
      <c r="G549" s="7"/>
      <c r="H549" s="7"/>
      <c r="I549" s="7"/>
      <c r="J549" s="404"/>
    </row>
    <row r="550" spans="2:10">
      <c r="B550" s="7"/>
      <c r="C550" s="7"/>
      <c r="D550" s="7"/>
      <c r="E550" s="7"/>
      <c r="F550" s="7"/>
      <c r="G550" s="7"/>
      <c r="H550" s="7"/>
      <c r="I550" s="7"/>
      <c r="J550" s="404"/>
    </row>
    <row r="551" spans="2:10">
      <c r="B551" s="7"/>
      <c r="C551" s="7"/>
      <c r="D551" s="7"/>
      <c r="E551" s="7"/>
      <c r="F551" s="7"/>
      <c r="G551" s="7"/>
      <c r="H551" s="7"/>
      <c r="I551" s="7"/>
      <c r="J551" s="404"/>
    </row>
    <row r="552" spans="2:10">
      <c r="B552" s="7"/>
      <c r="C552" s="7"/>
      <c r="D552" s="7"/>
      <c r="E552" s="7"/>
      <c r="F552" s="7"/>
      <c r="G552" s="7"/>
      <c r="H552" s="7"/>
      <c r="I552" s="7"/>
      <c r="J552" s="404"/>
    </row>
    <row r="553" spans="2:10">
      <c r="B553" s="7"/>
      <c r="C553" s="7"/>
      <c r="D553" s="7"/>
      <c r="E553" s="7"/>
      <c r="F553" s="7"/>
      <c r="G553" s="7"/>
      <c r="H553" s="7"/>
      <c r="I553" s="7"/>
      <c r="J553" s="404"/>
    </row>
    <row r="554" spans="2:10">
      <c r="B554" s="7"/>
      <c r="C554" s="7"/>
      <c r="D554" s="7"/>
      <c r="E554" s="7"/>
      <c r="F554" s="7"/>
      <c r="G554" s="7"/>
      <c r="H554" s="7"/>
      <c r="I554" s="7"/>
      <c r="J554" s="404"/>
    </row>
    <row r="555" spans="2:10">
      <c r="B555" s="7"/>
      <c r="C555" s="7"/>
      <c r="D555" s="7"/>
      <c r="E555" s="7"/>
      <c r="F555" s="7"/>
      <c r="G555" s="7"/>
      <c r="H555" s="7"/>
      <c r="I555" s="7"/>
      <c r="J555" s="404"/>
    </row>
    <row r="556" spans="2:10">
      <c r="B556" s="7"/>
      <c r="C556" s="7"/>
      <c r="D556" s="7"/>
      <c r="E556" s="7"/>
      <c r="F556" s="7"/>
      <c r="G556" s="7"/>
      <c r="H556" s="7"/>
      <c r="I556" s="7"/>
      <c r="J556" s="404"/>
    </row>
    <row r="557" spans="2:10">
      <c r="B557" s="7"/>
      <c r="C557" s="7"/>
      <c r="D557" s="7"/>
      <c r="E557" s="7"/>
      <c r="F557" s="7"/>
      <c r="G557" s="7"/>
      <c r="H557" s="7"/>
      <c r="I557" s="7"/>
      <c r="J557" s="404"/>
    </row>
    <row r="558" spans="2:10">
      <c r="B558" s="7"/>
      <c r="C558" s="7"/>
      <c r="D558" s="7"/>
      <c r="E558" s="7"/>
      <c r="F558" s="7"/>
      <c r="G558" s="7"/>
      <c r="H558" s="7"/>
      <c r="I558" s="7"/>
      <c r="J558" s="404"/>
    </row>
    <row r="559" spans="2:10">
      <c r="B559" s="7"/>
      <c r="C559" s="7"/>
      <c r="D559" s="7"/>
      <c r="E559" s="7"/>
      <c r="F559" s="7"/>
      <c r="G559" s="7"/>
      <c r="H559" s="7"/>
      <c r="I559" s="7"/>
      <c r="J559" s="40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04-03-2014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2014-03-04T14:27:35Z</dcterms:created>
  <dcterms:modified xsi:type="dcterms:W3CDTF">2014-03-04T14:27:53Z</dcterms:modified>
</cp:coreProperties>
</file>