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3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<sst xmlns="http://schemas.openxmlformats.org/spreadsheetml/2006/main" count="330" uniqueCount="179">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</sst>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0" fontId="3" fillId="0" borderId="16" xfId="20" applyNumberFormat="1" applyFont="1" applyFill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 wrapText="1"/>
      <protection/>
    </xf>
    <xf numFmtId="164" fontId="5" fillId="0" borderId="28" xfId="20" applyNumberFormat="1" applyFont="1" applyFill="1" applyBorder="1" applyAlignment="1">
      <alignment vertical="center"/>
      <protection/>
    </xf>
    <xf numFmtId="0" fontId="9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167" fontId="8" fillId="3" borderId="39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7" xfId="21" applyFont="1" applyFill="1" applyBorder="1" applyAlignment="1">
      <alignment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5" fillId="0" borderId="42" xfId="22" applyNumberFormat="1" applyFont="1" applyFill="1" applyBorder="1" applyAlignment="1">
      <alignment horizontal="right" vertical="center"/>
      <protection/>
    </xf>
    <xf numFmtId="167" fontId="8" fillId="0" borderId="15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9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4" fontId="5" fillId="0" borderId="36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3" borderId="25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47" xfId="21" applyFont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9" fontId="7" fillId="3" borderId="41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21" xfId="20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0" fontId="5" fillId="0" borderId="32" xfId="21" applyFont="1" applyBorder="1" applyAlignment="1">
      <alignment vertical="center"/>
      <protection/>
    </xf>
    <xf numFmtId="169" fontId="7" fillId="0" borderId="41" xfId="20" applyNumberFormat="1" applyFont="1" applyFill="1" applyBorder="1" applyAlignment="1">
      <alignment horizontal="right" vertical="center"/>
      <protection/>
    </xf>
    <xf numFmtId="0" fontId="9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9" fillId="0" borderId="3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32" xfId="20" applyFont="1" applyFill="1" applyBorder="1" applyAlignment="1">
      <alignment vertical="center"/>
      <protection/>
    </xf>
    <xf numFmtId="0" fontId="11" fillId="3" borderId="3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center"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center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6" fontId="7" fillId="0" borderId="5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167" fontId="8" fillId="0" borderId="90" xfId="20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8" fillId="3" borderId="90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3" borderId="37" xfId="20" applyNumberFormat="1" applyFont="1" applyFill="1" applyBorder="1" applyAlignment="1">
      <alignment horizontal="right"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164" fontId="9" fillId="3" borderId="104" xfId="20" applyNumberFormat="1" applyFont="1" applyFill="1" applyBorder="1" applyAlignment="1">
      <alignment horizontal="center" vertical="center" wrapText="1"/>
      <protection/>
    </xf>
    <xf numFmtId="164" fontId="9" fillId="3" borderId="105" xfId="20" applyNumberFormat="1" applyFont="1" applyFill="1" applyBorder="1" applyAlignment="1">
      <alignment horizontal="center" vertical="center" wrapText="1"/>
      <protection/>
    </xf>
    <xf numFmtId="0" fontId="9" fillId="0" borderId="106" xfId="20" applyFont="1" applyFill="1" applyBorder="1" applyAlignment="1">
      <alignment horizontal="center" vertical="center" wrapText="1"/>
      <protection/>
    </xf>
    <xf numFmtId="0" fontId="9" fillId="0" borderId="107" xfId="20" applyFont="1" applyFill="1" applyBorder="1" applyAlignment="1">
      <alignment horizontal="center" vertical="center" wrapText="1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15" fontId="9" fillId="0" borderId="119" xfId="20" applyNumberFormat="1" applyFont="1" applyFill="1" applyBorder="1" applyAlignment="1">
      <alignment horizontal="center" vertical="center" wrapText="1"/>
      <protection/>
    </xf>
    <xf numFmtId="15" fontId="9" fillId="0" borderId="120" xfId="20" applyNumberFormat="1" applyFont="1" applyFill="1" applyBorder="1" applyAlignment="1">
      <alignment horizontal="center" vertical="center" wrapText="1"/>
      <protection/>
    </xf>
    <xf numFmtId="15" fontId="9" fillId="0" borderId="107" xfId="20" applyNumberFormat="1" applyFont="1" applyFill="1" applyBorder="1" applyAlignment="1">
      <alignment horizontal="center" vertical="center" wrapText="1"/>
      <protection/>
    </xf>
    <xf numFmtId="0" fontId="9" fillId="0" borderId="121" xfId="20" applyFont="1" applyFill="1" applyBorder="1" applyAlignment="1">
      <alignment horizontal="center" vertical="center" wrapText="1"/>
      <protection/>
    </xf>
    <xf numFmtId="0" fontId="9" fillId="0" borderId="122" xfId="20" applyFont="1" applyFill="1" applyBorder="1" applyAlignment="1">
      <alignment horizontal="center" vertical="center" wrapText="1"/>
      <protection/>
    </xf>
    <xf numFmtId="0" fontId="9" fillId="0" borderId="119" xfId="20" applyFont="1" applyFill="1" applyBorder="1" applyAlignment="1">
      <alignment horizontal="center" vertical="center" wrapText="1"/>
      <protection/>
    </xf>
    <xf numFmtId="0" fontId="9" fillId="0" borderId="120" xfId="20" applyFont="1" applyFill="1" applyBorder="1" applyAlignment="1">
      <alignment horizontal="center" vertical="center" wrapText="1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0" fontId="8" fillId="0" borderId="132" xfId="20" applyFont="1" applyFill="1" applyBorder="1" applyAlignment="1">
      <alignment horizontal="right" vertical="center"/>
      <protection/>
    </xf>
    <xf numFmtId="0" fontId="8" fillId="0" borderId="108" xfId="20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0" fontId="1" fillId="0" borderId="134" xfId="20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07" xfId="20" applyNumberFormat="1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04" xfId="20" applyNumberFormat="1" applyFont="1" applyFill="1" applyBorder="1" applyAlignment="1">
      <alignment horizontal="center" vertical="center" wrapText="1"/>
      <protection/>
    </xf>
    <xf numFmtId="164" fontId="2" fillId="3" borderId="10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76">
      <selection activeCell="P91" sqref="P91"/>
    </sheetView>
  </sheetViews>
  <sheetFormatPr defaultColWidth="11.421875" defaultRowHeight="15"/>
  <cols>
    <col min="1" max="1" width="1.28515625" style="1" customWidth="1"/>
    <col min="2" max="2" width="4.00390625" style="230" customWidth="1"/>
    <col min="3" max="3" width="36.57421875" style="231" customWidth="1"/>
    <col min="4" max="4" width="30.57421875" style="231" customWidth="1"/>
    <col min="5" max="5" width="9.7109375" style="230" customWidth="1"/>
    <col min="6" max="6" width="14.140625" style="230" customWidth="1"/>
    <col min="7" max="7" width="10.00390625" style="230" customWidth="1"/>
    <col min="8" max="8" width="10.28125" style="230" customWidth="1"/>
    <col min="9" max="9" width="13.7109375" style="230" customWidth="1"/>
    <col min="10" max="10" width="12.140625" style="23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99" t="s">
        <v>0</v>
      </c>
      <c r="C1" s="300"/>
      <c r="D1" s="301" t="s">
        <v>1</v>
      </c>
      <c r="E1" s="302" t="s">
        <v>2</v>
      </c>
      <c r="F1" s="302"/>
      <c r="G1" s="301" t="s">
        <v>3</v>
      </c>
      <c r="H1" s="301"/>
      <c r="I1" s="301" t="s">
        <v>4</v>
      </c>
      <c r="J1" s="305" t="s">
        <v>5</v>
      </c>
    </row>
    <row r="2" spans="2:10" ht="17.25" customHeight="1">
      <c r="B2" s="262"/>
      <c r="C2" s="263"/>
      <c r="D2" s="267"/>
      <c r="E2" s="303"/>
      <c r="F2" s="303"/>
      <c r="G2" s="267"/>
      <c r="H2" s="267"/>
      <c r="I2" s="267"/>
      <c r="J2" s="306"/>
    </row>
    <row r="3" spans="2:10" ht="0.75" customHeight="1" thickBot="1">
      <c r="B3" s="264"/>
      <c r="C3" s="265"/>
      <c r="D3" s="268"/>
      <c r="E3" s="304"/>
      <c r="F3" s="304"/>
      <c r="G3" s="268"/>
      <c r="H3" s="268"/>
      <c r="I3" s="268"/>
      <c r="J3" s="307"/>
    </row>
    <row r="4" spans="2:13" ht="18" customHeight="1" thickBot="1" thickTop="1">
      <c r="B4" s="295" t="s">
        <v>6</v>
      </c>
      <c r="C4" s="296"/>
      <c r="D4" s="296"/>
      <c r="E4" s="296"/>
      <c r="F4" s="296"/>
      <c r="G4" s="296"/>
      <c r="H4" s="296"/>
      <c r="I4" s="296"/>
      <c r="J4" s="297"/>
      <c r="M4" s="3" t="s">
        <v>7</v>
      </c>
    </row>
    <row r="5" spans="2:10" ht="18.75" customHeight="1" thickBot="1" thickTop="1">
      <c r="B5" s="234" t="s">
        <v>8</v>
      </c>
      <c r="C5" s="296"/>
      <c r="D5" s="296"/>
      <c r="E5" s="296"/>
      <c r="F5" s="296"/>
      <c r="G5" s="298"/>
      <c r="H5" s="298"/>
      <c r="I5" s="29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89">
        <v>33805</v>
      </c>
      <c r="F6" s="290"/>
      <c r="G6" s="293">
        <v>143.49</v>
      </c>
      <c r="H6" s="294"/>
      <c r="I6" s="9">
        <v>147.657</v>
      </c>
      <c r="J6" s="9">
        <v>147.671</v>
      </c>
      <c r="K6" s="10"/>
      <c r="L6" s="10"/>
      <c r="M6" s="11"/>
      <c r="N6" s="10"/>
    </row>
    <row r="7" spans="2:14" ht="18" customHeight="1" thickBot="1" thickTop="1">
      <c r="B7" s="234" t="s">
        <v>11</v>
      </c>
      <c r="C7" s="250"/>
      <c r="D7" s="250"/>
      <c r="E7" s="250"/>
      <c r="F7" s="250"/>
      <c r="G7" s="250"/>
      <c r="H7" s="250"/>
      <c r="I7" s="250"/>
      <c r="J7" s="251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89">
        <v>39084</v>
      </c>
      <c r="F8" s="290"/>
      <c r="G8" s="291">
        <v>12.612</v>
      </c>
      <c r="H8" s="292"/>
      <c r="I8" s="9">
        <v>12.997</v>
      </c>
      <c r="J8" s="9">
        <v>12.999</v>
      </c>
      <c r="K8" s="10"/>
      <c r="L8" s="10"/>
      <c r="M8" s="11"/>
      <c r="N8" s="10"/>
    </row>
    <row r="9" spans="2:14" ht="18" customHeight="1" thickBot="1" thickTop="1">
      <c r="B9" s="234" t="s">
        <v>14</v>
      </c>
      <c r="C9" s="250"/>
      <c r="D9" s="250"/>
      <c r="E9" s="250"/>
      <c r="F9" s="250"/>
      <c r="G9" s="250"/>
      <c r="H9" s="250"/>
      <c r="I9" s="250"/>
      <c r="J9" s="251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89">
        <v>38740</v>
      </c>
      <c r="F10" s="290"/>
      <c r="G10" s="293">
        <v>1.296</v>
      </c>
      <c r="H10" s="294"/>
      <c r="I10" s="9">
        <v>1.338</v>
      </c>
      <c r="J10" s="9">
        <v>1.339</v>
      </c>
      <c r="K10" s="12" t="s">
        <v>17</v>
      </c>
      <c r="L10" s="10"/>
      <c r="M10" s="11">
        <f aca="true" t="shared" si="0" ref="M10">+(J10-I10)/I10</f>
        <v>0.000747384155455822</v>
      </c>
      <c r="N10" s="10"/>
    </row>
    <row r="11" spans="2:14" ht="18" customHeight="1" thickBot="1" thickTop="1">
      <c r="B11" s="19"/>
      <c r="C11" s="250" t="s">
        <v>18</v>
      </c>
      <c r="D11" s="250"/>
      <c r="E11" s="250"/>
      <c r="F11" s="250"/>
      <c r="G11" s="250"/>
      <c r="H11" s="250"/>
      <c r="I11" s="250"/>
      <c r="J11" s="251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83">
        <v>33878</v>
      </c>
      <c r="F12" s="284"/>
      <c r="G12" s="24"/>
      <c r="H12" s="25">
        <v>35.081</v>
      </c>
      <c r="I12" s="25">
        <v>36.244</v>
      </c>
      <c r="J12" s="25">
        <v>36.247</v>
      </c>
      <c r="K12" s="10"/>
      <c r="L12" s="10"/>
      <c r="M12" s="11">
        <f aca="true" t="shared" si="1" ref="M12:M13">+(J12-I12)/I12</f>
        <v>8.277232093588219E-05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85">
        <v>34106</v>
      </c>
      <c r="F13" s="286"/>
      <c r="G13" s="29"/>
      <c r="H13" s="30">
        <v>47.709</v>
      </c>
      <c r="I13" s="30">
        <v>49.203</v>
      </c>
      <c r="J13" s="30">
        <v>49.207</v>
      </c>
      <c r="K13" s="10"/>
      <c r="L13" s="10"/>
      <c r="M13" s="31">
        <f t="shared" si="1"/>
        <v>8.12958559436982E-05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287">
        <v>39540</v>
      </c>
      <c r="F15" s="287"/>
      <c r="G15" s="44"/>
      <c r="H15" s="45">
        <v>165.014</v>
      </c>
      <c r="I15" s="45">
        <v>153.758</v>
      </c>
      <c r="J15" s="45">
        <v>153.82</v>
      </c>
      <c r="K15" s="10"/>
      <c r="L15" s="10"/>
      <c r="M15" s="46">
        <f aca="true" t="shared" si="2" ref="M15:M21">+(J15-I15)/I15</f>
        <v>0.0004032310513923399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288">
        <v>39540</v>
      </c>
      <c r="F16" s="288"/>
      <c r="G16" s="50"/>
      <c r="H16" s="25">
        <v>578.242</v>
      </c>
      <c r="I16" s="30">
        <v>540.229</v>
      </c>
      <c r="J16" s="30">
        <v>539.991</v>
      </c>
      <c r="K16" s="10"/>
      <c r="L16" s="10"/>
      <c r="M16" s="11">
        <f t="shared" si="2"/>
        <v>-0.0004405539132480048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288">
        <v>39736</v>
      </c>
      <c r="F17" s="288"/>
      <c r="G17" s="53"/>
      <c r="H17" s="25">
        <v>128.896</v>
      </c>
      <c r="I17" s="25">
        <v>117.237</v>
      </c>
      <c r="J17" s="25">
        <v>117.21</v>
      </c>
      <c r="K17" s="10"/>
      <c r="L17" s="10"/>
      <c r="M17" s="11">
        <f t="shared" si="2"/>
        <v>-0.0002303027201310254</v>
      </c>
      <c r="N17" s="10"/>
    </row>
    <row r="18" spans="2:14" s="5" customFormat="1" ht="16.5" thickBot="1" thickTop="1">
      <c r="B18" s="47">
        <f>B17+1</f>
        <v>9</v>
      </c>
      <c r="C18" s="51" t="s">
        <v>28</v>
      </c>
      <c r="D18" s="52" t="s">
        <v>26</v>
      </c>
      <c r="E18" s="282">
        <v>39736</v>
      </c>
      <c r="F18" s="254"/>
      <c r="G18" s="53"/>
      <c r="H18" s="25">
        <v>123.727</v>
      </c>
      <c r="I18" s="25">
        <v>123.195</v>
      </c>
      <c r="J18" s="25">
        <v>123.145</v>
      </c>
      <c r="K18" s="10"/>
      <c r="L18" s="10"/>
      <c r="M18" s="11">
        <f t="shared" si="2"/>
        <v>-0.000405860627460507</v>
      </c>
      <c r="N18" s="10"/>
    </row>
    <row r="19" spans="2:14" ht="16.5" thickBot="1" thickTop="1">
      <c r="B19" s="54">
        <f>B18+1</f>
        <v>10</v>
      </c>
      <c r="C19" s="55" t="s">
        <v>29</v>
      </c>
      <c r="D19" s="56" t="s">
        <v>26</v>
      </c>
      <c r="E19" s="282">
        <v>39736</v>
      </c>
      <c r="F19" s="254"/>
      <c r="G19" s="53"/>
      <c r="H19" s="25">
        <v>116.624</v>
      </c>
      <c r="I19" s="25">
        <v>116.475</v>
      </c>
      <c r="J19" s="25">
        <v>116.476</v>
      </c>
      <c r="K19" s="10"/>
      <c r="L19" s="10"/>
      <c r="M19" s="11">
        <f t="shared" si="2"/>
        <v>8.585533376301995E-06</v>
      </c>
      <c r="N19" s="10"/>
    </row>
    <row r="20" spans="2:14" ht="15.75" customHeight="1" thickBot="1" thickTop="1">
      <c r="B20" s="57">
        <f>B19+1</f>
        <v>11</v>
      </c>
      <c r="C20" s="58" t="s">
        <v>30</v>
      </c>
      <c r="D20" s="59" t="s">
        <v>26</v>
      </c>
      <c r="E20" s="281">
        <v>39951</v>
      </c>
      <c r="F20" s="254"/>
      <c r="G20" s="60"/>
      <c r="H20" s="25">
        <v>113.323</v>
      </c>
      <c r="I20" s="25">
        <v>112.095</v>
      </c>
      <c r="J20" s="25">
        <v>112.04</v>
      </c>
      <c r="K20" s="10"/>
      <c r="L20" s="10"/>
      <c r="M20" s="11">
        <f t="shared" si="2"/>
        <v>-0.0004906552477808343</v>
      </c>
      <c r="N20" s="10"/>
    </row>
    <row r="21" spans="2:14" ht="16.5" thickBot="1" thickTop="1">
      <c r="B21" s="47">
        <v>12</v>
      </c>
      <c r="C21" s="61" t="s">
        <v>31</v>
      </c>
      <c r="D21" s="62" t="s">
        <v>26</v>
      </c>
      <c r="E21" s="253">
        <v>40109</v>
      </c>
      <c r="F21" s="254"/>
      <c r="G21" s="60"/>
      <c r="H21" s="25">
        <v>87.981</v>
      </c>
      <c r="I21" s="25">
        <v>86.832</v>
      </c>
      <c r="J21" s="25">
        <v>86.916</v>
      </c>
      <c r="K21" s="10"/>
      <c r="L21" s="10"/>
      <c r="M21" s="11">
        <f t="shared" si="2"/>
        <v>0.0009673852957435414</v>
      </c>
      <c r="N21" s="10"/>
    </row>
    <row r="22" spans="2:14" ht="16.5" thickBot="1" thickTop="1">
      <c r="B22" s="21">
        <v>13</v>
      </c>
      <c r="C22" s="61" t="s">
        <v>32</v>
      </c>
      <c r="D22" s="62" t="s">
        <v>33</v>
      </c>
      <c r="E22" s="253">
        <v>39657</v>
      </c>
      <c r="F22" s="254"/>
      <c r="G22" s="60"/>
      <c r="H22" s="25">
        <v>140.483</v>
      </c>
      <c r="I22" s="25">
        <v>132.334</v>
      </c>
      <c r="J22" s="25">
        <v>132.857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61" t="s">
        <v>34</v>
      </c>
      <c r="D23" s="62" t="s">
        <v>10</v>
      </c>
      <c r="E23" s="253">
        <v>40427</v>
      </c>
      <c r="F23" s="254"/>
      <c r="G23" s="63"/>
      <c r="H23" s="25">
        <v>102.674</v>
      </c>
      <c r="I23" s="25">
        <v>96.908</v>
      </c>
      <c r="J23" s="25">
        <v>96.96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4">
        <v>15</v>
      </c>
      <c r="C24" s="65" t="s">
        <v>35</v>
      </c>
      <c r="D24" s="66" t="s">
        <v>10</v>
      </c>
      <c r="E24" s="255">
        <v>40672</v>
      </c>
      <c r="F24" s="256"/>
      <c r="G24" s="67"/>
      <c r="H24" s="68">
        <v>105.73</v>
      </c>
      <c r="I24" s="68">
        <v>107.576</v>
      </c>
      <c r="J24" s="68">
        <v>107.497</v>
      </c>
      <c r="K24" s="10"/>
      <c r="L24" s="10"/>
      <c r="M24" s="11">
        <f>+(J24-I24)/I24</f>
        <v>-0.0007343645422770276</v>
      </c>
      <c r="N24" s="10"/>
    </row>
    <row r="25" spans="2:13" ht="18" customHeight="1" thickBot="1" thickTop="1">
      <c r="B25" s="276" t="s">
        <v>36</v>
      </c>
      <c r="C25" s="277"/>
      <c r="D25" s="277"/>
      <c r="E25" s="277"/>
      <c r="F25" s="277"/>
      <c r="G25" s="277"/>
      <c r="H25" s="277"/>
      <c r="I25" s="277"/>
      <c r="J25" s="278"/>
      <c r="M25" s="69"/>
    </row>
    <row r="26" spans="2:13" ht="16.5" customHeight="1" thickBot="1" thickTop="1">
      <c r="B26" s="21">
        <v>16</v>
      </c>
      <c r="C26" s="42" t="s">
        <v>37</v>
      </c>
      <c r="D26" s="70" t="s">
        <v>38</v>
      </c>
      <c r="E26" s="279">
        <v>39171</v>
      </c>
      <c r="F26" s="280"/>
      <c r="G26" s="71"/>
      <c r="H26" s="72">
        <v>1313.441</v>
      </c>
      <c r="I26" s="73">
        <v>1347.496</v>
      </c>
      <c r="J26" s="73">
        <v>1345.804</v>
      </c>
      <c r="K26" s="74" t="s">
        <v>39</v>
      </c>
      <c r="M26" s="75">
        <f aca="true" t="shared" si="3" ref="M26:M39">+(J26-I26)/I26</f>
        <v>-0.0012556623544708163</v>
      </c>
    </row>
    <row r="27" spans="2:13" ht="16.5" thickBot="1" thickTop="1">
      <c r="B27" s="21">
        <f aca="true" t="shared" si="4" ref="B27:B34">+B26+1</f>
        <v>17</v>
      </c>
      <c r="C27" s="76" t="s">
        <v>40</v>
      </c>
      <c r="D27" s="43" t="s">
        <v>23</v>
      </c>
      <c r="E27" s="253">
        <v>38022</v>
      </c>
      <c r="F27" s="254"/>
      <c r="G27" s="77"/>
      <c r="H27" s="78">
        <v>2306.497</v>
      </c>
      <c r="I27" s="78">
        <v>2233.316</v>
      </c>
      <c r="J27" s="78">
        <v>2222.652</v>
      </c>
      <c r="K27" s="79" t="s">
        <v>41</v>
      </c>
      <c r="M27" s="75">
        <f t="shared" si="3"/>
        <v>-0.004774962432544145</v>
      </c>
    </row>
    <row r="28" spans="2:13" ht="16.5" thickBot="1" thickTop="1">
      <c r="B28" s="21">
        <f t="shared" si="4"/>
        <v>18</v>
      </c>
      <c r="C28" s="80" t="s">
        <v>42</v>
      </c>
      <c r="D28" s="81" t="s">
        <v>20</v>
      </c>
      <c r="E28" s="281">
        <v>40210</v>
      </c>
      <c r="F28" s="254"/>
      <c r="G28" s="82"/>
      <c r="H28" s="83">
        <v>107.249</v>
      </c>
      <c r="I28" s="84">
        <v>100.798</v>
      </c>
      <c r="J28" s="84">
        <v>101.721</v>
      </c>
      <c r="K28" s="85" t="s">
        <v>43</v>
      </c>
      <c r="M28" s="75">
        <f t="shared" si="3"/>
        <v>0.009156927716819797</v>
      </c>
    </row>
    <row r="29" spans="2:13" ht="16.5" thickBot="1" thickTop="1">
      <c r="B29" s="21">
        <f t="shared" si="4"/>
        <v>19</v>
      </c>
      <c r="C29" s="61" t="s">
        <v>44</v>
      </c>
      <c r="D29" s="62" t="s">
        <v>45</v>
      </c>
      <c r="E29" s="253">
        <v>39745</v>
      </c>
      <c r="F29" s="254"/>
      <c r="G29" s="86"/>
      <c r="H29" s="25">
        <v>103.406</v>
      </c>
      <c r="I29" s="87">
        <v>102.017</v>
      </c>
      <c r="J29" s="87">
        <v>101.84</v>
      </c>
      <c r="K29" s="74" t="s">
        <v>39</v>
      </c>
      <c r="M29" s="75">
        <f t="shared" si="3"/>
        <v>-0.0017350049501552928</v>
      </c>
    </row>
    <row r="30" spans="2:13" ht="16.5" thickBot="1" thickTop="1">
      <c r="B30" s="21">
        <f t="shared" si="4"/>
        <v>20</v>
      </c>
      <c r="C30" s="61" t="s">
        <v>46</v>
      </c>
      <c r="D30" s="62" t="s">
        <v>45</v>
      </c>
      <c r="E30" s="253">
        <v>39748</v>
      </c>
      <c r="F30" s="254"/>
      <c r="G30" s="77"/>
      <c r="H30" s="25">
        <v>120.766</v>
      </c>
      <c r="I30" s="88">
        <v>123.704</v>
      </c>
      <c r="J30" s="88">
        <v>123.486</v>
      </c>
      <c r="K30" s="74" t="s">
        <v>39</v>
      </c>
      <c r="M30" s="75">
        <f t="shared" si="3"/>
        <v>-0.0017622712280927805</v>
      </c>
    </row>
    <row r="31" spans="2:13" ht="16.5" thickBot="1" thickTop="1">
      <c r="B31" s="21">
        <f t="shared" si="4"/>
        <v>21</v>
      </c>
      <c r="C31" s="61" t="s">
        <v>47</v>
      </c>
      <c r="D31" s="89" t="s">
        <v>48</v>
      </c>
      <c r="E31" s="253">
        <v>39535</v>
      </c>
      <c r="F31" s="254"/>
      <c r="G31" s="77"/>
      <c r="H31" s="90">
        <v>1190.742</v>
      </c>
      <c r="I31" s="91">
        <v>1199.258</v>
      </c>
      <c r="J31" s="91">
        <v>1198.915</v>
      </c>
      <c r="K31" s="92" t="s">
        <v>17</v>
      </c>
      <c r="M31" s="75">
        <f t="shared" si="3"/>
        <v>-0.0002860101829631944</v>
      </c>
    </row>
    <row r="32" spans="2:13" ht="16.5" thickBot="1" thickTop="1">
      <c r="B32" s="21">
        <f t="shared" si="4"/>
        <v>22</v>
      </c>
      <c r="C32" s="61" t="s">
        <v>49</v>
      </c>
      <c r="D32" s="62" t="s">
        <v>26</v>
      </c>
      <c r="E32" s="253">
        <v>39937</v>
      </c>
      <c r="F32" s="254"/>
      <c r="G32" s="77"/>
      <c r="H32" s="25">
        <v>127.271</v>
      </c>
      <c r="I32" s="93">
        <v>128.022</v>
      </c>
      <c r="J32" s="93">
        <v>126.864</v>
      </c>
      <c r="K32" s="74" t="s">
        <v>39</v>
      </c>
      <c r="M32" s="75">
        <f t="shared" si="3"/>
        <v>-0.009045320335567224</v>
      </c>
    </row>
    <row r="33" spans="2:13" ht="16.5" thickBot="1" thickTop="1">
      <c r="B33" s="21">
        <f t="shared" si="4"/>
        <v>23</v>
      </c>
      <c r="C33" s="61" t="s">
        <v>50</v>
      </c>
      <c r="D33" s="62" t="s">
        <v>10</v>
      </c>
      <c r="E33" s="253">
        <v>39888</v>
      </c>
      <c r="F33" s="254"/>
      <c r="G33" s="77"/>
      <c r="H33" s="25">
        <v>15.247</v>
      </c>
      <c r="I33" s="87">
        <v>15.233</v>
      </c>
      <c r="J33" s="87">
        <v>15.115</v>
      </c>
      <c r="K33" s="74" t="s">
        <v>39</v>
      </c>
      <c r="M33" s="75">
        <f t="shared" si="3"/>
        <v>-0.007746340182498544</v>
      </c>
    </row>
    <row r="34" spans="2:13" ht="16.5" thickBot="1" thickTop="1">
      <c r="B34" s="21">
        <f t="shared" si="4"/>
        <v>24</v>
      </c>
      <c r="C34" s="61" t="s">
        <v>51</v>
      </c>
      <c r="D34" s="62" t="s">
        <v>10</v>
      </c>
      <c r="E34" s="253">
        <v>39895</v>
      </c>
      <c r="F34" s="254"/>
      <c r="G34" s="77"/>
      <c r="H34" s="78">
        <v>5923.437</v>
      </c>
      <c r="I34" s="94">
        <v>5944.557</v>
      </c>
      <c r="J34" s="94">
        <v>5941.707</v>
      </c>
      <c r="K34" s="74" t="s">
        <v>39</v>
      </c>
      <c r="M34" s="75">
        <f t="shared" si="3"/>
        <v>-0.00047943017452763164</v>
      </c>
    </row>
    <row r="35" spans="2:13" ht="16.5" thickBot="1" thickTop="1">
      <c r="B35" s="21">
        <f>B34+1</f>
        <v>25</v>
      </c>
      <c r="C35" s="61" t="s">
        <v>52</v>
      </c>
      <c r="D35" s="62" t="s">
        <v>10</v>
      </c>
      <c r="E35" s="253">
        <v>41183</v>
      </c>
      <c r="F35" s="254"/>
      <c r="G35" s="77"/>
      <c r="H35" s="78">
        <v>5000</v>
      </c>
      <c r="I35" s="95">
        <v>5096.419</v>
      </c>
      <c r="J35" s="95">
        <v>5094.668</v>
      </c>
      <c r="K35" s="74"/>
      <c r="M35" s="75">
        <f t="shared" si="3"/>
        <v>-0.0003435745765801838</v>
      </c>
    </row>
    <row r="36" spans="2:13" ht="16.5" thickBot="1" thickTop="1">
      <c r="B36" s="21">
        <f aca="true" t="shared" si="5" ref="B36:B39">B35+1</f>
        <v>26</v>
      </c>
      <c r="C36" s="61" t="s">
        <v>53</v>
      </c>
      <c r="D36" s="62" t="s">
        <v>10</v>
      </c>
      <c r="E36" s="253">
        <v>41579</v>
      </c>
      <c r="F36" s="254"/>
      <c r="G36" s="77"/>
      <c r="H36" s="94">
        <v>5000</v>
      </c>
      <c r="I36" s="94">
        <v>5000</v>
      </c>
      <c r="J36" s="94">
        <v>5000</v>
      </c>
      <c r="K36" s="74"/>
      <c r="M36" s="75"/>
    </row>
    <row r="37" spans="2:13" ht="16.5" thickBot="1" thickTop="1">
      <c r="B37" s="21">
        <f t="shared" si="5"/>
        <v>27</v>
      </c>
      <c r="C37" s="96" t="s">
        <v>54</v>
      </c>
      <c r="D37" s="62" t="s">
        <v>16</v>
      </c>
      <c r="E37" s="253">
        <v>38740</v>
      </c>
      <c r="F37" s="254"/>
      <c r="G37" s="77"/>
      <c r="H37" s="25">
        <v>2.223</v>
      </c>
      <c r="I37" s="91">
        <v>2.169</v>
      </c>
      <c r="J37" s="91">
        <v>2.151</v>
      </c>
      <c r="K37" s="92" t="s">
        <v>17</v>
      </c>
      <c r="M37" s="75">
        <f t="shared" si="3"/>
        <v>-0.008298755186722101</v>
      </c>
    </row>
    <row r="38" spans="1:13" ht="16.5" thickBot="1" thickTop="1">
      <c r="A38" s="1" t="s">
        <v>55</v>
      </c>
      <c r="B38" s="21">
        <f t="shared" si="5"/>
        <v>28</v>
      </c>
      <c r="C38" s="96" t="s">
        <v>56</v>
      </c>
      <c r="D38" s="62" t="s">
        <v>16</v>
      </c>
      <c r="E38" s="253">
        <v>38740</v>
      </c>
      <c r="F38" s="254"/>
      <c r="G38" s="77"/>
      <c r="H38" s="25">
        <v>1.901</v>
      </c>
      <c r="I38" s="91">
        <v>1.888</v>
      </c>
      <c r="J38" s="91">
        <v>1.88</v>
      </c>
      <c r="K38" s="92" t="s">
        <v>17</v>
      </c>
      <c r="M38" s="75">
        <f t="shared" si="3"/>
        <v>-0.004237288135593225</v>
      </c>
    </row>
    <row r="39" spans="2:13" ht="16.5" thickBot="1" thickTop="1">
      <c r="B39" s="21">
        <f t="shared" si="5"/>
        <v>29</v>
      </c>
      <c r="C39" s="58" t="s">
        <v>57</v>
      </c>
      <c r="D39" s="97" t="s">
        <v>16</v>
      </c>
      <c r="E39" s="255">
        <v>40071</v>
      </c>
      <c r="F39" s="256"/>
      <c r="G39" s="98"/>
      <c r="H39" s="99">
        <v>1.201</v>
      </c>
      <c r="I39" s="100">
        <v>1.093</v>
      </c>
      <c r="J39" s="100">
        <v>1.089</v>
      </c>
      <c r="K39" s="85" t="s">
        <v>43</v>
      </c>
      <c r="M39" s="75">
        <f t="shared" si="3"/>
        <v>-0.0036596523330283655</v>
      </c>
    </row>
    <row r="40" spans="2:10" ht="18" customHeight="1" thickBot="1" thickTop="1">
      <c r="B40" s="257" t="s">
        <v>58</v>
      </c>
      <c r="C40" s="258"/>
      <c r="D40" s="258"/>
      <c r="E40" s="258"/>
      <c r="F40" s="258"/>
      <c r="G40" s="258"/>
      <c r="H40" s="258"/>
      <c r="I40" s="258"/>
      <c r="J40" s="259"/>
    </row>
    <row r="41" spans="2:13" ht="14.25" customHeight="1" thickBot="1" thickTop="1">
      <c r="B41" s="260" t="s">
        <v>0</v>
      </c>
      <c r="C41" s="261"/>
      <c r="D41" s="266" t="s">
        <v>1</v>
      </c>
      <c r="E41" s="269" t="s">
        <v>2</v>
      </c>
      <c r="F41" s="272" t="s">
        <v>59</v>
      </c>
      <c r="G41" s="273"/>
      <c r="H41" s="274" t="s">
        <v>3</v>
      </c>
      <c r="I41" s="274" t="s">
        <v>4</v>
      </c>
      <c r="J41" s="245" t="s">
        <v>5</v>
      </c>
      <c r="M41" s="1"/>
    </row>
    <row r="42" spans="2:13" ht="13.5" customHeight="1">
      <c r="B42" s="262"/>
      <c r="C42" s="263"/>
      <c r="D42" s="267"/>
      <c r="E42" s="270"/>
      <c r="F42" s="248" t="s">
        <v>60</v>
      </c>
      <c r="G42" s="248" t="s">
        <v>61</v>
      </c>
      <c r="H42" s="275"/>
      <c r="I42" s="275"/>
      <c r="J42" s="246"/>
      <c r="M42" s="1"/>
    </row>
    <row r="43" spans="2:13" ht="18" customHeight="1" thickBot="1">
      <c r="B43" s="264"/>
      <c r="C43" s="265"/>
      <c r="D43" s="268"/>
      <c r="E43" s="271"/>
      <c r="F43" s="249"/>
      <c r="G43" s="249"/>
      <c r="H43" s="249"/>
      <c r="I43" s="249"/>
      <c r="J43" s="247"/>
      <c r="M43" s="1"/>
    </row>
    <row r="44" spans="2:13" ht="15" thickBot="1" thickTop="1">
      <c r="B44" s="234" t="s">
        <v>62</v>
      </c>
      <c r="C44" s="250"/>
      <c r="D44" s="250"/>
      <c r="E44" s="250"/>
      <c r="F44" s="250"/>
      <c r="G44" s="250"/>
      <c r="H44" s="250"/>
      <c r="I44" s="250"/>
      <c r="J44" s="251"/>
      <c r="M44" s="1"/>
    </row>
    <row r="45" spans="2:14" ht="16.5" thickBot="1" thickTop="1">
      <c r="B45" s="101">
        <v>30</v>
      </c>
      <c r="C45" s="102" t="s">
        <v>63</v>
      </c>
      <c r="D45" s="81" t="s">
        <v>13</v>
      </c>
      <c r="E45" s="103">
        <v>36831</v>
      </c>
      <c r="F45" s="103">
        <v>41401</v>
      </c>
      <c r="G45" s="104">
        <v>3.201</v>
      </c>
      <c r="H45" s="105">
        <v>107.25</v>
      </c>
      <c r="I45" s="105">
        <v>107.828</v>
      </c>
      <c r="J45" s="105">
        <v>107.849</v>
      </c>
      <c r="K45" s="10"/>
      <c r="L45" s="10"/>
      <c r="M45" s="11"/>
      <c r="N45" s="10"/>
    </row>
    <row r="46" spans="2:14" ht="16.5" thickBot="1" thickTop="1">
      <c r="B46" s="106">
        <f aca="true" t="shared" si="6" ref="B46:B69">B45+1</f>
        <v>31</v>
      </c>
      <c r="C46" s="107" t="s">
        <v>64</v>
      </c>
      <c r="D46" s="108" t="s">
        <v>20</v>
      </c>
      <c r="E46" s="103">
        <v>34974</v>
      </c>
      <c r="F46" s="103">
        <v>41379</v>
      </c>
      <c r="G46" s="109">
        <v>3.487</v>
      </c>
      <c r="H46" s="25">
        <v>104.162</v>
      </c>
      <c r="I46" s="110">
        <v>103.935</v>
      </c>
      <c r="J46" s="110">
        <v>103.944</v>
      </c>
      <c r="K46" s="10"/>
      <c r="L46" s="10"/>
      <c r="M46" s="11"/>
      <c r="N46" s="10"/>
    </row>
    <row r="47" spans="2:14" ht="16.5" thickBot="1" thickTop="1">
      <c r="B47" s="111">
        <f t="shared" si="6"/>
        <v>32</v>
      </c>
      <c r="C47" s="112" t="s">
        <v>65</v>
      </c>
      <c r="D47" s="108" t="s">
        <v>20</v>
      </c>
      <c r="E47" s="103">
        <v>38847</v>
      </c>
      <c r="F47" s="103">
        <v>41366</v>
      </c>
      <c r="G47" s="109">
        <v>3.398</v>
      </c>
      <c r="H47" s="25">
        <v>105.267</v>
      </c>
      <c r="I47" s="87">
        <v>105.381</v>
      </c>
      <c r="J47" s="87">
        <v>105.392</v>
      </c>
      <c r="K47" s="10"/>
      <c r="L47" s="10"/>
      <c r="M47" s="11"/>
      <c r="N47" s="10"/>
    </row>
    <row r="48" spans="2:14" ht="16.5" thickBot="1" thickTop="1">
      <c r="B48" s="111">
        <f t="shared" si="6"/>
        <v>33</v>
      </c>
      <c r="C48" s="112" t="s">
        <v>66</v>
      </c>
      <c r="D48" s="108" t="s">
        <v>67</v>
      </c>
      <c r="E48" s="103">
        <v>36831</v>
      </c>
      <c r="F48" s="103">
        <v>41421</v>
      </c>
      <c r="G48" s="109">
        <v>3.896</v>
      </c>
      <c r="H48" s="25">
        <v>102.466</v>
      </c>
      <c r="I48" s="113">
        <v>102.293</v>
      </c>
      <c r="J48" s="113">
        <v>102.325</v>
      </c>
      <c r="K48" s="10"/>
      <c r="L48" s="10"/>
      <c r="M48" s="11"/>
      <c r="N48" s="10"/>
    </row>
    <row r="49" spans="2:14" ht="16.5" thickBot="1" thickTop="1">
      <c r="B49" s="111">
        <f t="shared" si="6"/>
        <v>34</v>
      </c>
      <c r="C49" s="114" t="s">
        <v>68</v>
      </c>
      <c r="D49" s="108" t="s">
        <v>69</v>
      </c>
      <c r="E49" s="103">
        <v>39209</v>
      </c>
      <c r="F49" s="103">
        <v>41421</v>
      </c>
      <c r="G49" s="109">
        <v>3.715</v>
      </c>
      <c r="H49" s="25">
        <v>103.164</v>
      </c>
      <c r="I49" s="25">
        <v>103.187</v>
      </c>
      <c r="J49" s="25">
        <v>103.201</v>
      </c>
      <c r="K49" s="10"/>
      <c r="L49" s="10"/>
      <c r="M49" s="11"/>
      <c r="N49" s="10"/>
    </row>
    <row r="50" spans="2:14" ht="16.5" thickBot="1" thickTop="1">
      <c r="B50" s="111">
        <f t="shared" si="6"/>
        <v>35</v>
      </c>
      <c r="C50" s="114" t="s">
        <v>70</v>
      </c>
      <c r="D50" s="108" t="s">
        <v>23</v>
      </c>
      <c r="E50" s="103">
        <v>37865</v>
      </c>
      <c r="F50" s="103">
        <v>41422</v>
      </c>
      <c r="G50" s="109">
        <v>3.393</v>
      </c>
      <c r="H50" s="25">
        <v>106.613</v>
      </c>
      <c r="I50" s="25">
        <v>106.5</v>
      </c>
      <c r="J50" s="25">
        <v>106.51</v>
      </c>
      <c r="K50" s="10"/>
      <c r="L50" s="10"/>
      <c r="M50" s="11"/>
      <c r="N50" s="10"/>
    </row>
    <row r="51" spans="2:14" ht="15.75" thickTop="1">
      <c r="B51" s="111">
        <f t="shared" si="6"/>
        <v>36</v>
      </c>
      <c r="C51" s="107" t="s">
        <v>71</v>
      </c>
      <c r="D51" s="108" t="s">
        <v>45</v>
      </c>
      <c r="E51" s="103">
        <v>35436</v>
      </c>
      <c r="F51" s="103">
        <v>49</v>
      </c>
      <c r="G51" s="109">
        <v>3.814</v>
      </c>
      <c r="H51" s="25">
        <v>103.696</v>
      </c>
      <c r="I51" s="25">
        <v>103.76</v>
      </c>
      <c r="J51" s="25">
        <v>103.773</v>
      </c>
      <c r="K51" s="10"/>
      <c r="L51" s="10"/>
      <c r="M51" s="16"/>
      <c r="N51" s="10"/>
    </row>
    <row r="52" spans="2:14" ht="15.75" thickBot="1">
      <c r="B52" s="111">
        <f t="shared" si="6"/>
        <v>37</v>
      </c>
      <c r="C52" s="107" t="s">
        <v>72</v>
      </c>
      <c r="D52" s="108" t="s">
        <v>73</v>
      </c>
      <c r="E52" s="103">
        <v>35464</v>
      </c>
      <c r="F52" s="103">
        <v>41396</v>
      </c>
      <c r="G52" s="109">
        <v>3.874</v>
      </c>
      <c r="H52" s="25">
        <v>103.579</v>
      </c>
      <c r="I52" s="25">
        <v>103.204</v>
      </c>
      <c r="J52" s="25">
        <v>103.217</v>
      </c>
      <c r="K52" s="10"/>
      <c r="L52" s="10"/>
      <c r="M52" s="16"/>
      <c r="N52" s="10"/>
    </row>
    <row r="53" spans="2:14" ht="16.5" thickBot="1" thickTop="1">
      <c r="B53" s="111">
        <f t="shared" si="6"/>
        <v>38</v>
      </c>
      <c r="C53" s="114" t="s">
        <v>74</v>
      </c>
      <c r="D53" s="108" t="s">
        <v>73</v>
      </c>
      <c r="E53" s="103">
        <v>39188</v>
      </c>
      <c r="F53" s="103">
        <v>41396</v>
      </c>
      <c r="G53" s="109">
        <v>3.8</v>
      </c>
      <c r="H53" s="25">
        <v>104.035</v>
      </c>
      <c r="I53" s="25">
        <v>103.795</v>
      </c>
      <c r="J53" s="25">
        <v>103.806</v>
      </c>
      <c r="K53" s="10"/>
      <c r="L53" s="10"/>
      <c r="M53" s="11"/>
      <c r="N53" s="10"/>
    </row>
    <row r="54" spans="2:10" ht="15" customHeight="1" thickBot="1" thickTop="1">
      <c r="B54" s="111">
        <f t="shared" si="6"/>
        <v>39</v>
      </c>
      <c r="C54" s="107" t="s">
        <v>75</v>
      </c>
      <c r="D54" s="108" t="s">
        <v>76</v>
      </c>
      <c r="E54" s="103">
        <v>37207</v>
      </c>
      <c r="F54" s="103">
        <v>41418</v>
      </c>
      <c r="G54" s="109">
        <v>3.501</v>
      </c>
      <c r="H54" s="113">
        <v>105.393</v>
      </c>
      <c r="I54" s="113">
        <v>105.12</v>
      </c>
      <c r="J54" s="113">
        <v>105.128</v>
      </c>
    </row>
    <row r="55" spans="2:14" ht="16.5" thickBot="1" thickTop="1">
      <c r="B55" s="111">
        <f t="shared" si="6"/>
        <v>40</v>
      </c>
      <c r="C55" s="107" t="s">
        <v>77</v>
      </c>
      <c r="D55" s="108" t="s">
        <v>78</v>
      </c>
      <c r="E55" s="103">
        <v>37043</v>
      </c>
      <c r="F55" s="103">
        <v>41424</v>
      </c>
      <c r="G55" s="109">
        <v>3.395</v>
      </c>
      <c r="H55" s="113">
        <v>101.616</v>
      </c>
      <c r="I55" s="113">
        <v>101.704</v>
      </c>
      <c r="J55" s="113">
        <v>101.72</v>
      </c>
      <c r="K55" s="10"/>
      <c r="L55" s="10"/>
      <c r="M55" s="11"/>
      <c r="N55" s="10"/>
    </row>
    <row r="56" spans="2:14" ht="16.5" thickBot="1" thickTop="1">
      <c r="B56" s="111">
        <f t="shared" si="6"/>
        <v>41</v>
      </c>
      <c r="C56" s="107" t="s">
        <v>79</v>
      </c>
      <c r="D56" s="108" t="s">
        <v>80</v>
      </c>
      <c r="E56" s="103">
        <v>37242</v>
      </c>
      <c r="F56" s="103">
        <v>41351</v>
      </c>
      <c r="G56" s="109">
        <v>3.765</v>
      </c>
      <c r="H56" s="25">
        <v>103.937</v>
      </c>
      <c r="I56" s="25">
        <v>103.856</v>
      </c>
      <c r="J56" s="25">
        <v>103.867</v>
      </c>
      <c r="K56" s="10"/>
      <c r="L56" s="10"/>
      <c r="M56" s="11"/>
      <c r="N56" s="10"/>
    </row>
    <row r="57" spans="2:14" ht="15.75" customHeight="1" thickBot="1" thickTop="1">
      <c r="B57" s="111">
        <f t="shared" si="6"/>
        <v>42</v>
      </c>
      <c r="C57" s="114" t="s">
        <v>81</v>
      </c>
      <c r="D57" s="108" t="s">
        <v>48</v>
      </c>
      <c r="E57" s="103">
        <v>39489</v>
      </c>
      <c r="F57" s="103">
        <v>41424</v>
      </c>
      <c r="G57" s="109">
        <v>3.316</v>
      </c>
      <c r="H57" s="25">
        <v>103.745</v>
      </c>
      <c r="I57" s="25">
        <v>103.65</v>
      </c>
      <c r="J57" s="25">
        <v>103.661</v>
      </c>
      <c r="K57" s="10"/>
      <c r="L57" s="10"/>
      <c r="M57" s="11"/>
      <c r="N57" s="10"/>
    </row>
    <row r="58" spans="2:14" ht="17.25" customHeight="1" thickBot="1" thickTop="1">
      <c r="B58" s="111">
        <f t="shared" si="6"/>
        <v>43</v>
      </c>
      <c r="C58" s="114" t="s">
        <v>82</v>
      </c>
      <c r="D58" s="108" t="s">
        <v>83</v>
      </c>
      <c r="E58" s="103">
        <v>36075</v>
      </c>
      <c r="F58" s="103">
        <v>41394</v>
      </c>
      <c r="G58" s="109">
        <v>3.383</v>
      </c>
      <c r="H58" s="25">
        <v>106.429</v>
      </c>
      <c r="I58" s="25">
        <v>106.515</v>
      </c>
      <c r="J58" s="25">
        <v>106.534</v>
      </c>
      <c r="K58" s="10"/>
      <c r="L58" s="10"/>
      <c r="M58" s="11"/>
      <c r="N58" s="10"/>
    </row>
    <row r="59" spans="2:14" ht="16.5" thickBot="1" thickTop="1">
      <c r="B59" s="111">
        <f t="shared" si="6"/>
        <v>44</v>
      </c>
      <c r="C59" s="114" t="s">
        <v>84</v>
      </c>
      <c r="D59" s="108" t="s">
        <v>85</v>
      </c>
      <c r="E59" s="103">
        <v>37396</v>
      </c>
      <c r="F59" s="103">
        <v>41382</v>
      </c>
      <c r="G59" s="109">
        <v>3.59</v>
      </c>
      <c r="H59" s="25">
        <v>105.458</v>
      </c>
      <c r="I59" s="25">
        <v>105.26</v>
      </c>
      <c r="J59" s="25">
        <v>105.271</v>
      </c>
      <c r="K59" s="10"/>
      <c r="L59" s="10"/>
      <c r="M59" s="11"/>
      <c r="N59" s="10"/>
    </row>
    <row r="60" spans="2:14" ht="16.5" thickBot="1" thickTop="1">
      <c r="B60" s="111">
        <f t="shared" si="6"/>
        <v>45</v>
      </c>
      <c r="C60" s="114" t="s">
        <v>86</v>
      </c>
      <c r="D60" s="108" t="s">
        <v>26</v>
      </c>
      <c r="E60" s="103">
        <v>40211</v>
      </c>
      <c r="F60" s="103">
        <v>41423</v>
      </c>
      <c r="G60" s="109">
        <v>2.823</v>
      </c>
      <c r="H60" s="25">
        <v>102.929</v>
      </c>
      <c r="I60" s="25">
        <v>102.88</v>
      </c>
      <c r="J60" s="25">
        <v>102.889</v>
      </c>
      <c r="K60" s="10"/>
      <c r="L60" s="10"/>
      <c r="M60" s="11"/>
      <c r="N60" s="10"/>
    </row>
    <row r="61" spans="2:14" ht="16.5" thickBot="1" thickTop="1">
      <c r="B61" s="111">
        <f t="shared" si="6"/>
        <v>46</v>
      </c>
      <c r="C61" s="107" t="s">
        <v>87</v>
      </c>
      <c r="D61" s="108" t="s">
        <v>88</v>
      </c>
      <c r="E61" s="103">
        <v>33910</v>
      </c>
      <c r="F61" s="115">
        <v>47190</v>
      </c>
      <c r="G61" s="109">
        <v>3.32</v>
      </c>
      <c r="H61" s="25">
        <v>102.35</v>
      </c>
      <c r="I61" s="25">
        <v>102.267</v>
      </c>
      <c r="J61" s="25">
        <v>102.278</v>
      </c>
      <c r="K61" s="10"/>
      <c r="L61" s="10"/>
      <c r="M61" s="11"/>
      <c r="N61" s="10"/>
    </row>
    <row r="62" spans="2:14" ht="16.5" thickBot="1" thickTop="1">
      <c r="B62" s="111">
        <f t="shared" si="6"/>
        <v>47</v>
      </c>
      <c r="C62" s="114" t="s">
        <v>89</v>
      </c>
      <c r="D62" s="108" t="s">
        <v>90</v>
      </c>
      <c r="E62" s="103">
        <v>36815</v>
      </c>
      <c r="F62" s="103">
        <v>41423</v>
      </c>
      <c r="G62" s="109">
        <v>3.435</v>
      </c>
      <c r="H62" s="25">
        <v>104.217</v>
      </c>
      <c r="I62" s="25">
        <v>104.318</v>
      </c>
      <c r="J62" s="25">
        <v>104.326</v>
      </c>
      <c r="K62" s="10"/>
      <c r="L62" s="10"/>
      <c r="M62" s="11"/>
      <c r="N62" s="10"/>
    </row>
    <row r="63" spans="2:14" ht="16.5" thickBot="1" thickTop="1">
      <c r="B63" s="111">
        <f t="shared" si="6"/>
        <v>48</v>
      </c>
      <c r="C63" s="116" t="s">
        <v>91</v>
      </c>
      <c r="D63" s="117" t="s">
        <v>92</v>
      </c>
      <c r="E63" s="118">
        <v>35744</v>
      </c>
      <c r="F63" s="103">
        <v>41424</v>
      </c>
      <c r="G63" s="119">
        <v>3.878</v>
      </c>
      <c r="H63" s="110">
        <v>102.401</v>
      </c>
      <c r="I63" s="25">
        <v>102.261</v>
      </c>
      <c r="J63" s="25">
        <v>102.275</v>
      </c>
      <c r="K63" s="10"/>
      <c r="L63" s="10"/>
      <c r="M63" s="11"/>
      <c r="N63" s="10"/>
    </row>
    <row r="64" spans="2:14" ht="16.5" thickBot="1" thickTop="1">
      <c r="B64" s="111">
        <f t="shared" si="6"/>
        <v>49</v>
      </c>
      <c r="C64" s="120" t="s">
        <v>93</v>
      </c>
      <c r="D64" s="121" t="s">
        <v>94</v>
      </c>
      <c r="E64" s="122">
        <v>40000</v>
      </c>
      <c r="F64" s="122">
        <v>41425</v>
      </c>
      <c r="G64" s="123">
        <v>3.517</v>
      </c>
      <c r="H64" s="25">
        <v>103.37</v>
      </c>
      <c r="I64" s="25">
        <v>103.261</v>
      </c>
      <c r="J64" s="25">
        <v>103.272</v>
      </c>
      <c r="K64" s="10"/>
      <c r="L64" s="10"/>
      <c r="M64" s="11"/>
      <c r="N64" s="10"/>
    </row>
    <row r="65" spans="2:14" ht="16.5" thickBot="1" thickTop="1">
      <c r="B65" s="111">
        <f t="shared" si="6"/>
        <v>50</v>
      </c>
      <c r="C65" s="124" t="s">
        <v>95</v>
      </c>
      <c r="D65" s="81" t="s">
        <v>96</v>
      </c>
      <c r="E65" s="103">
        <v>39604</v>
      </c>
      <c r="F65" s="103">
        <v>41423</v>
      </c>
      <c r="G65" s="104">
        <v>3.124</v>
      </c>
      <c r="H65" s="113">
        <v>104.285</v>
      </c>
      <c r="I65" s="113">
        <v>104.195</v>
      </c>
      <c r="J65" s="113">
        <v>104.206</v>
      </c>
      <c r="K65" s="10"/>
      <c r="L65" s="10"/>
      <c r="M65" s="11"/>
      <c r="N65" s="10"/>
    </row>
    <row r="66" spans="2:14" ht="16.5" thickBot="1" thickTop="1">
      <c r="B66" s="111">
        <f t="shared" si="6"/>
        <v>51</v>
      </c>
      <c r="C66" s="107" t="s">
        <v>97</v>
      </c>
      <c r="D66" s="108" t="s">
        <v>98</v>
      </c>
      <c r="E66" s="103">
        <v>35481</v>
      </c>
      <c r="F66" s="103">
        <v>41421</v>
      </c>
      <c r="G66" s="109">
        <v>3.866</v>
      </c>
      <c r="H66" s="25">
        <v>102.367</v>
      </c>
      <c r="I66" s="25">
        <v>102.184</v>
      </c>
      <c r="J66" s="25">
        <v>102.195</v>
      </c>
      <c r="K66" s="10"/>
      <c r="L66" s="10"/>
      <c r="M66" s="11"/>
      <c r="N66" s="10"/>
    </row>
    <row r="67" spans="1:14" ht="16.5" thickBot="1" thickTop="1">
      <c r="A67" s="1">
        <v>0</v>
      </c>
      <c r="B67" s="111">
        <f t="shared" si="6"/>
        <v>52</v>
      </c>
      <c r="C67" s="114" t="s">
        <v>99</v>
      </c>
      <c r="D67" s="108" t="s">
        <v>33</v>
      </c>
      <c r="E67" s="103">
        <v>39706</v>
      </c>
      <c r="F67" s="103">
        <v>41388</v>
      </c>
      <c r="G67" s="109">
        <v>3.746</v>
      </c>
      <c r="H67" s="25">
        <v>103.8</v>
      </c>
      <c r="I67" s="25">
        <v>103.398</v>
      </c>
      <c r="J67" s="25">
        <v>103.409</v>
      </c>
      <c r="K67" s="10"/>
      <c r="L67" s="10"/>
      <c r="M67" s="11"/>
      <c r="N67" s="10"/>
    </row>
    <row r="68" spans="1:14" ht="16.5" thickBot="1" thickTop="1">
      <c r="A68" s="1">
        <v>103</v>
      </c>
      <c r="B68" s="111">
        <f t="shared" si="6"/>
        <v>53</v>
      </c>
      <c r="C68" s="114" t="s">
        <v>100</v>
      </c>
      <c r="D68" s="108" t="s">
        <v>10</v>
      </c>
      <c r="E68" s="103">
        <v>38565</v>
      </c>
      <c r="F68" s="103">
        <v>41425</v>
      </c>
      <c r="G68" s="109">
        <v>3.135</v>
      </c>
      <c r="H68" s="25">
        <v>104.521</v>
      </c>
      <c r="I68" s="25">
        <v>104.406</v>
      </c>
      <c r="J68" s="25">
        <v>104.416</v>
      </c>
      <c r="K68" s="10"/>
      <c r="L68" s="10"/>
      <c r="M68" s="11"/>
      <c r="N68" s="10"/>
    </row>
    <row r="69" spans="2:14" ht="16.5" thickBot="1" thickTop="1">
      <c r="B69" s="125">
        <f t="shared" si="6"/>
        <v>54</v>
      </c>
      <c r="C69" s="126" t="s">
        <v>101</v>
      </c>
      <c r="D69" s="117" t="s">
        <v>102</v>
      </c>
      <c r="E69" s="127">
        <v>34288</v>
      </c>
      <c r="F69" s="127">
        <v>41418</v>
      </c>
      <c r="G69" s="119">
        <v>3.283</v>
      </c>
      <c r="H69" s="110">
        <v>101.942</v>
      </c>
      <c r="I69" s="110">
        <v>101.938</v>
      </c>
      <c r="J69" s="110">
        <v>101.948</v>
      </c>
      <c r="K69" s="10"/>
      <c r="L69" s="10"/>
      <c r="M69" s="11"/>
      <c r="N69" s="10"/>
    </row>
    <row r="70" spans="1:14" ht="16.5" thickBot="1" thickTop="1">
      <c r="A70" s="1" t="s">
        <v>55</v>
      </c>
      <c r="B70" s="241" t="s">
        <v>103</v>
      </c>
      <c r="C70" s="235"/>
      <c r="D70" s="235"/>
      <c r="E70" s="235"/>
      <c r="F70" s="235"/>
      <c r="G70" s="235"/>
      <c r="H70" s="235"/>
      <c r="I70" s="235"/>
      <c r="J70" s="252"/>
      <c r="K70" s="10"/>
      <c r="L70" s="10"/>
      <c r="M70" s="11"/>
      <c r="N70" s="10"/>
    </row>
    <row r="71" spans="2:14" ht="16.5" thickBot="1" thickTop="1">
      <c r="B71" s="128">
        <v>55</v>
      </c>
      <c r="C71" s="129" t="s">
        <v>104</v>
      </c>
      <c r="D71" s="130" t="s">
        <v>13</v>
      </c>
      <c r="E71" s="103">
        <v>39084</v>
      </c>
      <c r="F71" s="103">
        <v>41394</v>
      </c>
      <c r="G71" s="104">
        <v>0.314</v>
      </c>
      <c r="H71" s="131">
        <v>10.458</v>
      </c>
      <c r="I71" s="131">
        <v>10.482</v>
      </c>
      <c r="J71" s="131">
        <v>10.484</v>
      </c>
      <c r="K71" s="10"/>
      <c r="L71" s="10"/>
      <c r="M71" s="11"/>
      <c r="N71" s="10"/>
    </row>
    <row r="72" spans="1:13" ht="16.5" thickBot="1" thickTop="1">
      <c r="A72" s="1" t="s">
        <v>55</v>
      </c>
      <c r="B72" s="132">
        <f>+B71+1</f>
        <v>56</v>
      </c>
      <c r="C72" s="133" t="s">
        <v>105</v>
      </c>
      <c r="D72" s="134" t="s">
        <v>23</v>
      </c>
      <c r="E72" s="135">
        <v>39762</v>
      </c>
      <c r="F72" s="135">
        <v>41415</v>
      </c>
      <c r="G72" s="109">
        <v>3.945</v>
      </c>
      <c r="H72" s="136">
        <v>103.31</v>
      </c>
      <c r="I72" s="136">
        <v>102.668</v>
      </c>
      <c r="J72" s="136">
        <v>102.677</v>
      </c>
      <c r="M72" s="75"/>
    </row>
    <row r="73" spans="2:13" ht="16.5" thickBot="1" thickTop="1">
      <c r="B73" s="137">
        <f>+B72+1</f>
        <v>57</v>
      </c>
      <c r="C73" s="138" t="s">
        <v>106</v>
      </c>
      <c r="D73" s="117" t="s">
        <v>107</v>
      </c>
      <c r="E73" s="139">
        <v>40543</v>
      </c>
      <c r="F73" s="139">
        <v>41418</v>
      </c>
      <c r="G73" s="119">
        <v>3.57</v>
      </c>
      <c r="H73" s="140">
        <v>103.455</v>
      </c>
      <c r="I73" s="140">
        <v>103.199</v>
      </c>
      <c r="J73" s="140">
        <v>103.214</v>
      </c>
      <c r="M73" s="75"/>
    </row>
    <row r="74" spans="2:13" ht="13.5" customHeight="1" thickBot="1" thickTop="1">
      <c r="B74" s="234" t="s">
        <v>108</v>
      </c>
      <c r="C74" s="235"/>
      <c r="D74" s="235"/>
      <c r="E74" s="235"/>
      <c r="F74" s="235"/>
      <c r="G74" s="235"/>
      <c r="H74" s="235"/>
      <c r="I74" s="236"/>
      <c r="J74" s="237"/>
      <c r="M74" s="75"/>
    </row>
    <row r="75" spans="2:13" ht="15" customHeight="1" thickBot="1" thickTop="1">
      <c r="B75" s="141">
        <v>58</v>
      </c>
      <c r="C75" s="142" t="s">
        <v>109</v>
      </c>
      <c r="D75" s="143" t="s">
        <v>76</v>
      </c>
      <c r="E75" s="118">
        <v>39503</v>
      </c>
      <c r="F75" s="118">
        <v>41418</v>
      </c>
      <c r="G75" s="144">
        <v>3.655</v>
      </c>
      <c r="H75" s="9">
        <v>101.079</v>
      </c>
      <c r="I75" s="145">
        <v>100.866</v>
      </c>
      <c r="J75" s="145">
        <v>100.939</v>
      </c>
      <c r="K75" s="74" t="s">
        <v>39</v>
      </c>
      <c r="M75" s="75">
        <f>+(J75-I75)/I75</f>
        <v>0.000723732476751267</v>
      </c>
    </row>
    <row r="76" spans="2:13" ht="13.5" customHeight="1" thickBot="1" thickTop="1">
      <c r="B76" s="234" t="s">
        <v>110</v>
      </c>
      <c r="C76" s="235"/>
      <c r="D76" s="235"/>
      <c r="E76" s="235"/>
      <c r="F76" s="235"/>
      <c r="G76" s="235"/>
      <c r="H76" s="235"/>
      <c r="I76" s="236"/>
      <c r="J76" s="237"/>
      <c r="M76" s="146"/>
    </row>
    <row r="77" spans="2:14" ht="16.5" thickBot="1" thickTop="1">
      <c r="B77" s="147">
        <v>59</v>
      </c>
      <c r="C77" s="129" t="s">
        <v>111</v>
      </c>
      <c r="D77" s="81" t="s">
        <v>13</v>
      </c>
      <c r="E77" s="103">
        <v>34561</v>
      </c>
      <c r="F77" s="103">
        <v>41401</v>
      </c>
      <c r="G77" s="148">
        <v>0.702</v>
      </c>
      <c r="H77" s="105">
        <v>70.832</v>
      </c>
      <c r="I77" s="105">
        <v>67.02</v>
      </c>
      <c r="J77" s="105">
        <v>67.276</v>
      </c>
      <c r="K77" s="10"/>
      <c r="L77" s="10"/>
      <c r="M77" s="11"/>
      <c r="N77" s="10"/>
    </row>
    <row r="78" spans="2:14" ht="16.5" thickBot="1" thickTop="1">
      <c r="B78" s="147">
        <f aca="true" t="shared" si="7" ref="B78:B91">+B77+1</f>
        <v>60</v>
      </c>
      <c r="C78" s="133" t="s">
        <v>112</v>
      </c>
      <c r="D78" s="134" t="s">
        <v>67</v>
      </c>
      <c r="E78" s="149">
        <v>34415</v>
      </c>
      <c r="F78" s="103">
        <v>41421</v>
      </c>
      <c r="G78" s="109">
        <v>2.216</v>
      </c>
      <c r="H78" s="25">
        <v>150.572</v>
      </c>
      <c r="I78" s="25">
        <v>146.105</v>
      </c>
      <c r="J78" s="25">
        <v>145.861</v>
      </c>
      <c r="K78" s="10"/>
      <c r="L78" s="10"/>
      <c r="M78" s="11"/>
      <c r="N78" s="10"/>
    </row>
    <row r="79" spans="2:14" ht="16.5" thickBot="1" thickTop="1">
      <c r="B79" s="147">
        <f t="shared" si="7"/>
        <v>61</v>
      </c>
      <c r="C79" s="133" t="s">
        <v>113</v>
      </c>
      <c r="D79" s="108" t="s">
        <v>67</v>
      </c>
      <c r="E79" s="149">
        <v>34415</v>
      </c>
      <c r="F79" s="103">
        <v>41421</v>
      </c>
      <c r="G79" s="109">
        <v>18.41</v>
      </c>
      <c r="H79" s="25">
        <v>1493.097</v>
      </c>
      <c r="I79" s="78">
        <v>1450.697</v>
      </c>
      <c r="J79" s="78">
        <v>1448.443</v>
      </c>
      <c r="K79" s="10"/>
      <c r="L79" s="10"/>
      <c r="M79" s="11"/>
      <c r="N79" s="10"/>
    </row>
    <row r="80" spans="2:14" ht="16.5" thickBot="1" thickTop="1">
      <c r="B80" s="147">
        <f t="shared" si="7"/>
        <v>62</v>
      </c>
      <c r="C80" s="133" t="s">
        <v>114</v>
      </c>
      <c r="D80" s="150" t="s">
        <v>73</v>
      </c>
      <c r="E80" s="149">
        <v>34449</v>
      </c>
      <c r="F80" s="103">
        <v>41396</v>
      </c>
      <c r="G80" s="109">
        <v>2.394</v>
      </c>
      <c r="H80" s="25">
        <v>111.725</v>
      </c>
      <c r="I80" s="25">
        <v>108.104</v>
      </c>
      <c r="J80" s="25">
        <v>108.034</v>
      </c>
      <c r="K80" s="10"/>
      <c r="L80" s="10"/>
      <c r="M80" s="11"/>
      <c r="N80" s="10"/>
    </row>
    <row r="81" spans="2:14" ht="16.5" thickBot="1" thickTop="1">
      <c r="B81" s="147">
        <f t="shared" si="7"/>
        <v>63</v>
      </c>
      <c r="C81" s="151" t="s">
        <v>115</v>
      </c>
      <c r="D81" s="150" t="s">
        <v>73</v>
      </c>
      <c r="E81" s="149">
        <v>681</v>
      </c>
      <c r="F81" s="103">
        <v>41396</v>
      </c>
      <c r="G81" s="109">
        <v>1.693</v>
      </c>
      <c r="H81" s="25">
        <v>110.651</v>
      </c>
      <c r="I81" s="25">
        <v>105.989</v>
      </c>
      <c r="J81" s="25">
        <v>105.889</v>
      </c>
      <c r="K81" s="10"/>
      <c r="L81" s="10"/>
      <c r="M81" s="11"/>
      <c r="N81" s="10"/>
    </row>
    <row r="82" spans="2:14" ht="16.5" thickBot="1" thickTop="1">
      <c r="B82" s="147">
        <f t="shared" si="7"/>
        <v>64</v>
      </c>
      <c r="C82" s="133" t="s">
        <v>116</v>
      </c>
      <c r="D82" s="134" t="s">
        <v>45</v>
      </c>
      <c r="E82" s="149">
        <v>105.764</v>
      </c>
      <c r="F82" s="103">
        <v>41425</v>
      </c>
      <c r="G82" s="109">
        <v>0.349</v>
      </c>
      <c r="H82" s="25">
        <v>87.724</v>
      </c>
      <c r="I82" s="25">
        <v>83.485</v>
      </c>
      <c r="J82" s="25">
        <v>83.563</v>
      </c>
      <c r="K82" s="10"/>
      <c r="L82" s="10"/>
      <c r="M82" s="11"/>
      <c r="N82" s="10"/>
    </row>
    <row r="83" spans="2:14" ht="16.5" thickBot="1" thickTop="1">
      <c r="B83" s="147">
        <f t="shared" si="7"/>
        <v>65</v>
      </c>
      <c r="C83" s="133" t="s">
        <v>117</v>
      </c>
      <c r="D83" s="134" t="s">
        <v>80</v>
      </c>
      <c r="E83" s="149">
        <v>36367</v>
      </c>
      <c r="F83" s="103">
        <v>41351</v>
      </c>
      <c r="G83" s="109">
        <v>0.386</v>
      </c>
      <c r="H83" s="25">
        <v>16.757</v>
      </c>
      <c r="I83" s="25">
        <v>16.65</v>
      </c>
      <c r="J83" s="25">
        <v>16.651</v>
      </c>
      <c r="K83" s="10"/>
      <c r="L83" s="10"/>
      <c r="M83" s="11"/>
      <c r="N83" s="10"/>
    </row>
    <row r="84" spans="2:14" ht="16.5" thickBot="1" thickTop="1">
      <c r="B84" s="147">
        <f t="shared" si="7"/>
        <v>66</v>
      </c>
      <c r="C84" s="133" t="s">
        <v>118</v>
      </c>
      <c r="D84" s="134" t="s">
        <v>88</v>
      </c>
      <c r="E84" s="149">
        <v>36857</v>
      </c>
      <c r="F84" s="152">
        <v>47190</v>
      </c>
      <c r="G84" s="109">
        <v>3.907</v>
      </c>
      <c r="H84" s="25">
        <v>269.423</v>
      </c>
      <c r="I84" s="25">
        <v>259.337</v>
      </c>
      <c r="J84" s="25">
        <v>259.197</v>
      </c>
      <c r="K84" s="10"/>
      <c r="L84" s="10"/>
      <c r="M84" s="11"/>
      <c r="N84" s="10"/>
    </row>
    <row r="85" spans="1:14" ht="16.5" thickBot="1" thickTop="1">
      <c r="A85" s="1">
        <v>44</v>
      </c>
      <c r="B85" s="147">
        <f t="shared" si="7"/>
        <v>67</v>
      </c>
      <c r="C85" s="133" t="s">
        <v>119</v>
      </c>
      <c r="D85" s="108" t="s">
        <v>92</v>
      </c>
      <c r="E85" s="149">
        <v>34599</v>
      </c>
      <c r="F85" s="103">
        <v>41424</v>
      </c>
      <c r="G85" s="109">
        <v>0.87</v>
      </c>
      <c r="H85" s="25">
        <v>39.445</v>
      </c>
      <c r="I85" s="25">
        <v>34.418</v>
      </c>
      <c r="J85" s="25">
        <v>34.335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47">
        <f t="shared" si="7"/>
        <v>68</v>
      </c>
      <c r="C86" s="151" t="s">
        <v>120</v>
      </c>
      <c r="D86" s="108" t="s">
        <v>96</v>
      </c>
      <c r="E86" s="149">
        <v>38777</v>
      </c>
      <c r="F86" s="103">
        <v>41425</v>
      </c>
      <c r="G86" s="109">
        <v>16.587</v>
      </c>
      <c r="H86" s="78">
        <v>2463.959</v>
      </c>
      <c r="I86" s="78">
        <v>2326.057</v>
      </c>
      <c r="J86" s="78">
        <v>2327.105</v>
      </c>
      <c r="K86" s="10"/>
      <c r="L86" s="10"/>
      <c r="M86" s="11"/>
      <c r="N86" s="10"/>
    </row>
    <row r="87" spans="2:14" ht="13.5" customHeight="1" thickBot="1" thickTop="1">
      <c r="B87" s="147">
        <f t="shared" si="7"/>
        <v>69</v>
      </c>
      <c r="C87" s="133" t="s">
        <v>121</v>
      </c>
      <c r="D87" s="134" t="s">
        <v>98</v>
      </c>
      <c r="E87" s="149">
        <v>34423</v>
      </c>
      <c r="F87" s="103">
        <v>41410</v>
      </c>
      <c r="G87" s="109">
        <v>1.476</v>
      </c>
      <c r="H87" s="25">
        <v>78.374</v>
      </c>
      <c r="I87" s="25">
        <v>76.367</v>
      </c>
      <c r="J87" s="25">
        <v>76.463</v>
      </c>
      <c r="K87" s="10"/>
      <c r="L87" s="10"/>
      <c r="M87" s="11"/>
      <c r="N87" s="10"/>
    </row>
    <row r="88" spans="2:14" ht="16.5" thickBot="1" thickTop="1">
      <c r="B88" s="147">
        <f t="shared" si="7"/>
        <v>70</v>
      </c>
      <c r="C88" s="133" t="s">
        <v>122</v>
      </c>
      <c r="D88" s="134" t="s">
        <v>98</v>
      </c>
      <c r="E88" s="149">
        <v>34731</v>
      </c>
      <c r="F88" s="103">
        <v>41408</v>
      </c>
      <c r="G88" s="109">
        <v>1.136</v>
      </c>
      <c r="H88" s="25">
        <v>58.043</v>
      </c>
      <c r="I88" s="25">
        <v>57.192</v>
      </c>
      <c r="J88" s="25">
        <v>57.243</v>
      </c>
      <c r="K88" s="10"/>
      <c r="L88" s="10"/>
      <c r="M88" s="11"/>
      <c r="N88" s="10"/>
    </row>
    <row r="89" spans="2:14" ht="16.5" thickBot="1" thickTop="1">
      <c r="B89" s="147">
        <f t="shared" si="7"/>
        <v>71</v>
      </c>
      <c r="C89" s="153" t="s">
        <v>123</v>
      </c>
      <c r="D89" s="154" t="s">
        <v>102</v>
      </c>
      <c r="E89" s="149">
        <v>36192</v>
      </c>
      <c r="F89" s="127">
        <v>41418</v>
      </c>
      <c r="G89" s="119">
        <v>0.958</v>
      </c>
      <c r="H89" s="25">
        <v>99.438</v>
      </c>
      <c r="I89" s="25">
        <v>99.405</v>
      </c>
      <c r="J89" s="25">
        <v>99.397</v>
      </c>
      <c r="K89" s="10"/>
      <c r="L89" s="10"/>
      <c r="M89" s="11"/>
      <c r="N89" s="10"/>
    </row>
    <row r="90" spans="2:14" ht="16.5" thickBot="1" thickTop="1">
      <c r="B90" s="147">
        <f t="shared" si="7"/>
        <v>72</v>
      </c>
      <c r="C90" s="155" t="s">
        <v>124</v>
      </c>
      <c r="D90" s="134" t="s">
        <v>102</v>
      </c>
      <c r="E90" s="149">
        <v>36297</v>
      </c>
      <c r="F90" s="127">
        <v>41418</v>
      </c>
      <c r="G90" s="109">
        <v>1.219</v>
      </c>
      <c r="H90" s="25">
        <v>111.271</v>
      </c>
      <c r="I90" s="25">
        <v>109.063</v>
      </c>
      <c r="J90" s="25">
        <v>109.019</v>
      </c>
      <c r="K90" s="10"/>
      <c r="L90" s="10"/>
      <c r="M90" s="11"/>
      <c r="N90" s="10"/>
    </row>
    <row r="91" spans="2:16" ht="16.5" thickBot="1" thickTop="1">
      <c r="B91" s="156">
        <f t="shared" si="7"/>
        <v>73</v>
      </c>
      <c r="C91" s="138" t="s">
        <v>125</v>
      </c>
      <c r="D91" s="154" t="s">
        <v>102</v>
      </c>
      <c r="E91" s="127">
        <v>36626</v>
      </c>
      <c r="F91" s="127">
        <v>41061</v>
      </c>
      <c r="G91" s="119">
        <v>0.331</v>
      </c>
      <c r="H91" s="99">
        <v>99.761</v>
      </c>
      <c r="I91" s="99">
        <v>97.106</v>
      </c>
      <c r="J91" s="99">
        <v>96.956</v>
      </c>
      <c r="K91" s="10"/>
      <c r="L91" s="10"/>
      <c r="M91" s="11"/>
      <c r="N91" s="10"/>
      <c r="O91" s="10"/>
      <c r="P91" s="12"/>
    </row>
    <row r="92" spans="2:13" ht="12.75" customHeight="1" thickBot="1" thickTop="1">
      <c r="B92" s="234" t="s">
        <v>126</v>
      </c>
      <c r="C92" s="235"/>
      <c r="D92" s="235"/>
      <c r="E92" s="235"/>
      <c r="F92" s="235"/>
      <c r="G92" s="235"/>
      <c r="H92" s="235"/>
      <c r="I92" s="236"/>
      <c r="J92" s="237"/>
      <c r="M92" s="69"/>
    </row>
    <row r="93" spans="2:14" ht="16.5" thickBot="1" thickTop="1">
      <c r="B93" s="157">
        <v>74</v>
      </c>
      <c r="C93" s="129" t="s">
        <v>127</v>
      </c>
      <c r="D93" s="81" t="s">
        <v>13</v>
      </c>
      <c r="E93" s="103">
        <v>39084</v>
      </c>
      <c r="F93" s="103">
        <v>41394</v>
      </c>
      <c r="G93" s="148">
        <v>0.226</v>
      </c>
      <c r="H93" s="105">
        <v>11.554</v>
      </c>
      <c r="I93" s="105">
        <v>11.34</v>
      </c>
      <c r="J93" s="105">
        <v>11.344</v>
      </c>
      <c r="K93" s="10"/>
      <c r="L93" s="11"/>
      <c r="M93" s="10"/>
      <c r="N93" s="12"/>
    </row>
    <row r="94" spans="2:14" ht="16.5" thickBot="1" thickTop="1">
      <c r="B94" s="147">
        <f aca="true" t="shared" si="8" ref="B94:B113">B93+1</f>
        <v>75</v>
      </c>
      <c r="C94" s="133" t="s">
        <v>128</v>
      </c>
      <c r="D94" s="108" t="s">
        <v>13</v>
      </c>
      <c r="E94" s="149">
        <v>39084</v>
      </c>
      <c r="F94" s="103">
        <v>41394</v>
      </c>
      <c r="G94" s="109">
        <v>0.138</v>
      </c>
      <c r="H94" s="25">
        <v>12.456</v>
      </c>
      <c r="I94" s="25">
        <v>11.923</v>
      </c>
      <c r="J94" s="25">
        <v>11.932</v>
      </c>
      <c r="K94" s="10"/>
      <c r="L94" s="11"/>
      <c r="M94" s="10"/>
      <c r="N94" s="12"/>
    </row>
    <row r="95" spans="2:14" ht="16.5" thickBot="1" thickTop="1">
      <c r="B95" s="147">
        <f t="shared" si="8"/>
        <v>76</v>
      </c>
      <c r="C95" s="133" t="s">
        <v>129</v>
      </c>
      <c r="D95" s="108" t="s">
        <v>13</v>
      </c>
      <c r="E95" s="149">
        <v>39084</v>
      </c>
      <c r="F95" s="158">
        <v>41060</v>
      </c>
      <c r="G95" s="109">
        <v>0.175</v>
      </c>
      <c r="H95" s="25">
        <v>15.426</v>
      </c>
      <c r="I95" s="25">
        <v>15.092</v>
      </c>
      <c r="J95" s="25">
        <v>15.119</v>
      </c>
      <c r="K95" s="10"/>
      <c r="L95" s="11"/>
      <c r="M95" s="10"/>
      <c r="N95" s="12"/>
    </row>
    <row r="96" spans="2:14" ht="17.25" customHeight="1" thickBot="1" thickTop="1">
      <c r="B96" s="147">
        <f t="shared" si="8"/>
        <v>77</v>
      </c>
      <c r="C96" s="133" t="s">
        <v>130</v>
      </c>
      <c r="D96" s="108" t="s">
        <v>13</v>
      </c>
      <c r="E96" s="149">
        <v>39084</v>
      </c>
      <c r="F96" s="103">
        <v>41394</v>
      </c>
      <c r="G96" s="109">
        <v>0.266</v>
      </c>
      <c r="H96" s="25">
        <v>15.221</v>
      </c>
      <c r="I96" s="25">
        <v>14.244</v>
      </c>
      <c r="J96" s="25">
        <v>14.26</v>
      </c>
      <c r="K96" s="10"/>
      <c r="L96" s="11"/>
      <c r="M96" s="10"/>
      <c r="N96" s="12"/>
    </row>
    <row r="97" spans="2:14" ht="16.5" thickBot="1" thickTop="1">
      <c r="B97" s="147">
        <f t="shared" si="8"/>
        <v>78</v>
      </c>
      <c r="C97" s="159" t="s">
        <v>131</v>
      </c>
      <c r="D97" s="134" t="s">
        <v>67</v>
      </c>
      <c r="E97" s="149">
        <v>39994</v>
      </c>
      <c r="F97" s="103">
        <v>1155838</v>
      </c>
      <c r="G97" s="160">
        <v>0.268</v>
      </c>
      <c r="H97" s="25">
        <v>12.161</v>
      </c>
      <c r="I97" s="136">
        <v>11.719</v>
      </c>
      <c r="J97" s="136">
        <v>11.715</v>
      </c>
      <c r="K97" s="10"/>
      <c r="L97" s="11"/>
      <c r="M97" s="10"/>
      <c r="N97" s="12"/>
    </row>
    <row r="98" spans="2:14" ht="15.75" customHeight="1" thickBot="1" thickTop="1">
      <c r="B98" s="147">
        <f t="shared" si="8"/>
        <v>79</v>
      </c>
      <c r="C98" s="159" t="s">
        <v>132</v>
      </c>
      <c r="D98" s="108" t="s">
        <v>67</v>
      </c>
      <c r="E98" s="149">
        <v>40848</v>
      </c>
      <c r="F98" s="103">
        <v>158731</v>
      </c>
      <c r="G98" s="160">
        <v>0.086</v>
      </c>
      <c r="H98" s="25">
        <v>10.731</v>
      </c>
      <c r="I98" s="25">
        <v>10.603</v>
      </c>
      <c r="J98" s="25">
        <v>10.595</v>
      </c>
      <c r="K98" s="10"/>
      <c r="L98" s="11"/>
      <c r="M98" s="10"/>
      <c r="N98" s="12"/>
    </row>
    <row r="99" spans="2:14" ht="16.5" thickBot="1" thickTop="1">
      <c r="B99" s="147">
        <f t="shared" si="8"/>
        <v>80</v>
      </c>
      <c r="C99" s="159" t="s">
        <v>133</v>
      </c>
      <c r="D99" s="134" t="s">
        <v>67</v>
      </c>
      <c r="E99" s="149">
        <v>40848</v>
      </c>
      <c r="F99" s="103">
        <v>104975</v>
      </c>
      <c r="G99" s="109">
        <v>0.14</v>
      </c>
      <c r="H99" s="25">
        <v>10.515</v>
      </c>
      <c r="I99" s="25">
        <v>10.497</v>
      </c>
      <c r="J99" s="25">
        <v>10.497</v>
      </c>
      <c r="K99" s="10"/>
      <c r="L99" s="11"/>
      <c r="M99" s="10"/>
      <c r="N99" s="12"/>
    </row>
    <row r="100" spans="2:14" ht="16.5" thickBot="1" thickTop="1">
      <c r="B100" s="147">
        <f t="shared" si="8"/>
        <v>81</v>
      </c>
      <c r="C100" s="159" t="s">
        <v>134</v>
      </c>
      <c r="D100" s="108" t="s">
        <v>67</v>
      </c>
      <c r="E100" s="161">
        <v>40848</v>
      </c>
      <c r="F100" s="103">
        <v>106549</v>
      </c>
      <c r="G100" s="162">
        <v>0.199</v>
      </c>
      <c r="H100" s="25">
        <v>10.686</v>
      </c>
      <c r="I100" s="25">
        <v>10.655</v>
      </c>
      <c r="J100" s="25">
        <v>10.652</v>
      </c>
      <c r="K100" s="10"/>
      <c r="L100" s="11"/>
      <c r="M100" s="10"/>
      <c r="N100" s="12"/>
    </row>
    <row r="101" spans="2:14" ht="16.5" thickBot="1" thickTop="1">
      <c r="B101" s="147">
        <f t="shared" si="8"/>
        <v>82</v>
      </c>
      <c r="C101" s="163" t="s">
        <v>135</v>
      </c>
      <c r="D101" s="134" t="s">
        <v>45</v>
      </c>
      <c r="E101" s="149">
        <v>39175</v>
      </c>
      <c r="F101" s="103">
        <v>41422</v>
      </c>
      <c r="G101" s="109">
        <v>1.346</v>
      </c>
      <c r="H101" s="25">
        <v>123.67</v>
      </c>
      <c r="I101" s="25">
        <v>125.499</v>
      </c>
      <c r="J101" s="25">
        <v>125.447</v>
      </c>
      <c r="K101" s="10"/>
      <c r="L101" s="11"/>
      <c r="M101" s="10"/>
      <c r="N101" s="12"/>
    </row>
    <row r="102" spans="2:14" ht="16.5" thickBot="1" thickTop="1">
      <c r="B102" s="147">
        <f t="shared" si="8"/>
        <v>83</v>
      </c>
      <c r="C102" s="164" t="s">
        <v>136</v>
      </c>
      <c r="D102" s="134" t="s">
        <v>45</v>
      </c>
      <c r="E102" s="149">
        <v>39175</v>
      </c>
      <c r="F102" s="103">
        <v>41422</v>
      </c>
      <c r="G102" s="160">
        <v>1.196</v>
      </c>
      <c r="H102" s="25">
        <v>125.225</v>
      </c>
      <c r="I102" s="25">
        <v>124.894</v>
      </c>
      <c r="J102" s="25">
        <v>124.944</v>
      </c>
      <c r="K102" s="10"/>
      <c r="L102" s="11"/>
      <c r="M102" s="10"/>
      <c r="N102" s="12"/>
    </row>
    <row r="103" spans="2:14" ht="16.5" thickBot="1" thickTop="1">
      <c r="B103" s="147">
        <f t="shared" si="8"/>
        <v>84</v>
      </c>
      <c r="C103" s="165" t="s">
        <v>137</v>
      </c>
      <c r="D103" s="166" t="s">
        <v>76</v>
      </c>
      <c r="E103" s="149">
        <v>40708</v>
      </c>
      <c r="F103" s="103">
        <v>41418</v>
      </c>
      <c r="G103" s="167">
        <v>0.11</v>
      </c>
      <c r="H103" s="25">
        <v>10.509</v>
      </c>
      <c r="I103" s="25">
        <v>10.328</v>
      </c>
      <c r="J103" s="25">
        <v>10.345</v>
      </c>
      <c r="K103" s="10"/>
      <c r="L103" s="11"/>
      <c r="M103" s="10"/>
      <c r="N103" s="12"/>
    </row>
    <row r="104" spans="2:14" ht="16.5" thickBot="1" thickTop="1">
      <c r="B104" s="147">
        <f t="shared" si="8"/>
        <v>85</v>
      </c>
      <c r="C104" s="80" t="s">
        <v>138</v>
      </c>
      <c r="D104" s="81" t="s">
        <v>98</v>
      </c>
      <c r="E104" s="149">
        <v>39699</v>
      </c>
      <c r="F104" s="158">
        <v>41396</v>
      </c>
      <c r="G104" s="167">
        <v>0.923</v>
      </c>
      <c r="H104" s="25">
        <v>111.016</v>
      </c>
      <c r="I104" s="25">
        <v>105.522</v>
      </c>
      <c r="J104" s="25">
        <v>105.973</v>
      </c>
      <c r="K104" s="10"/>
      <c r="L104" s="11"/>
      <c r="M104" s="10"/>
      <c r="N104" s="12" t="s">
        <v>27</v>
      </c>
    </row>
    <row r="105" spans="2:14" ht="16.5" thickBot="1" thickTop="1">
      <c r="B105" s="147">
        <f t="shared" si="8"/>
        <v>86</v>
      </c>
      <c r="C105" s="168" t="s">
        <v>139</v>
      </c>
      <c r="D105" s="117" t="s">
        <v>10</v>
      </c>
      <c r="E105" s="127">
        <v>39237</v>
      </c>
      <c r="F105" s="118">
        <v>41425</v>
      </c>
      <c r="G105" s="169">
        <v>0.205</v>
      </c>
      <c r="H105" s="25">
        <v>19.855</v>
      </c>
      <c r="I105" s="25">
        <v>19.944</v>
      </c>
      <c r="J105" s="25">
        <v>19.905</v>
      </c>
      <c r="K105" s="10"/>
      <c r="L105" s="11"/>
      <c r="M105" s="10"/>
      <c r="N105" s="12"/>
    </row>
    <row r="106" spans="2:14" ht="16.5" thickBot="1" thickTop="1">
      <c r="B106" s="147">
        <f t="shared" si="8"/>
        <v>87</v>
      </c>
      <c r="C106" s="159" t="s">
        <v>140</v>
      </c>
      <c r="D106" s="108" t="s">
        <v>33</v>
      </c>
      <c r="E106" s="149">
        <v>40725</v>
      </c>
      <c r="F106" s="149" t="s">
        <v>141</v>
      </c>
      <c r="G106" s="169" t="s">
        <v>141</v>
      </c>
      <c r="H106" s="25">
        <v>86.962</v>
      </c>
      <c r="I106" s="25">
        <v>79.181</v>
      </c>
      <c r="J106" s="25">
        <v>79.47</v>
      </c>
      <c r="K106" s="10"/>
      <c r="L106" s="11"/>
      <c r="M106" s="10"/>
      <c r="N106" s="12"/>
    </row>
    <row r="107" spans="1:14" ht="16.5" thickBot="1" thickTop="1">
      <c r="A107" s="1" t="s">
        <v>55</v>
      </c>
      <c r="B107" s="147">
        <f t="shared" si="8"/>
        <v>88</v>
      </c>
      <c r="C107" s="159" t="s">
        <v>142</v>
      </c>
      <c r="D107" s="108" t="s">
        <v>33</v>
      </c>
      <c r="E107" s="149">
        <v>40725</v>
      </c>
      <c r="F107" s="170" t="s">
        <v>141</v>
      </c>
      <c r="G107" s="171" t="s">
        <v>141</v>
      </c>
      <c r="H107" s="25">
        <v>88.458</v>
      </c>
      <c r="I107" s="25">
        <v>80.851</v>
      </c>
      <c r="J107" s="25">
        <v>81.097</v>
      </c>
      <c r="K107" s="10"/>
      <c r="L107" s="11"/>
      <c r="M107" s="10"/>
      <c r="N107" s="12"/>
    </row>
    <row r="108" spans="2:14" ht="16.5" thickBot="1" thickTop="1">
      <c r="B108" s="147">
        <f t="shared" si="8"/>
        <v>89</v>
      </c>
      <c r="C108" s="172" t="s">
        <v>143</v>
      </c>
      <c r="D108" s="117" t="s">
        <v>144</v>
      </c>
      <c r="E108" s="173">
        <v>40910</v>
      </c>
      <c r="F108" s="103">
        <v>41418</v>
      </c>
      <c r="G108" s="174">
        <v>1.545</v>
      </c>
      <c r="H108" s="25">
        <v>96.633</v>
      </c>
      <c r="I108" s="25">
        <v>97.631</v>
      </c>
      <c r="J108" s="25">
        <v>97.8182988246</v>
      </c>
      <c r="K108" s="10"/>
      <c r="L108" s="175"/>
      <c r="M108" s="10"/>
      <c r="N108" s="12"/>
    </row>
    <row r="109" spans="2:14" ht="16.5" thickBot="1" thickTop="1">
      <c r="B109" s="147">
        <f t="shared" si="8"/>
        <v>90</v>
      </c>
      <c r="C109" s="159" t="s">
        <v>145</v>
      </c>
      <c r="D109" s="108" t="s">
        <v>146</v>
      </c>
      <c r="E109" s="149">
        <v>41169</v>
      </c>
      <c r="F109" s="149" t="s">
        <v>147</v>
      </c>
      <c r="G109" s="176" t="s">
        <v>147</v>
      </c>
      <c r="H109" s="177">
        <v>96.431</v>
      </c>
      <c r="I109" s="25">
        <v>89.755</v>
      </c>
      <c r="J109" s="25">
        <v>89.836</v>
      </c>
      <c r="K109" s="10"/>
      <c r="L109" s="10"/>
      <c r="M109" s="11"/>
      <c r="N109" s="10"/>
    </row>
    <row r="110" spans="2:14" ht="16.5" thickBot="1" thickTop="1">
      <c r="B110" s="147">
        <f t="shared" si="8"/>
        <v>91</v>
      </c>
      <c r="C110" s="159" t="s">
        <v>148</v>
      </c>
      <c r="D110" s="108" t="s">
        <v>146</v>
      </c>
      <c r="E110" s="149">
        <v>41169</v>
      </c>
      <c r="F110" s="149" t="s">
        <v>147</v>
      </c>
      <c r="G110" s="161" t="s">
        <v>147</v>
      </c>
      <c r="H110" s="178">
        <v>97.381</v>
      </c>
      <c r="I110" s="25">
        <v>96.439</v>
      </c>
      <c r="J110" s="25">
        <v>96.298</v>
      </c>
      <c r="K110" s="10"/>
      <c r="L110" s="10"/>
      <c r="M110" s="11"/>
      <c r="N110" s="10"/>
    </row>
    <row r="111" spans="2:14" ht="16.5" thickBot="1" thickTop="1">
      <c r="B111" s="147">
        <f t="shared" si="8"/>
        <v>92</v>
      </c>
      <c r="C111" s="179" t="s">
        <v>149</v>
      </c>
      <c r="D111" s="130" t="s">
        <v>146</v>
      </c>
      <c r="E111" s="180">
        <v>41169</v>
      </c>
      <c r="F111" s="181" t="s">
        <v>147</v>
      </c>
      <c r="G111" s="182" t="s">
        <v>147</v>
      </c>
      <c r="H111" s="183">
        <v>96.659</v>
      </c>
      <c r="I111" s="25">
        <v>99.858</v>
      </c>
      <c r="J111" s="25">
        <v>99.879</v>
      </c>
      <c r="K111" s="10"/>
      <c r="L111" s="10"/>
      <c r="M111" s="11"/>
      <c r="N111" s="10"/>
    </row>
    <row r="112" spans="2:14" ht="15.75" thickTop="1">
      <c r="B112" s="147">
        <f t="shared" si="8"/>
        <v>93</v>
      </c>
      <c r="C112" s="184" t="s">
        <v>150</v>
      </c>
      <c r="D112" s="108" t="s">
        <v>78</v>
      </c>
      <c r="E112" s="185">
        <v>41547</v>
      </c>
      <c r="F112" s="186" t="s">
        <v>147</v>
      </c>
      <c r="G112" s="187" t="s">
        <v>147</v>
      </c>
      <c r="H112" s="188" t="s">
        <v>147</v>
      </c>
      <c r="I112" s="113">
        <v>9.887</v>
      </c>
      <c r="J112" s="113">
        <v>9.895</v>
      </c>
      <c r="K112" s="10"/>
      <c r="L112" s="175"/>
      <c r="M112" s="10"/>
      <c r="N112" s="12"/>
    </row>
    <row r="113" spans="2:14" ht="15.75" thickBot="1">
      <c r="B113" s="189">
        <f t="shared" si="8"/>
        <v>94</v>
      </c>
      <c r="C113" s="190" t="s">
        <v>151</v>
      </c>
      <c r="D113" s="191" t="s">
        <v>78</v>
      </c>
      <c r="E113" s="192">
        <v>41547</v>
      </c>
      <c r="F113" s="193" t="s">
        <v>147</v>
      </c>
      <c r="G113" s="194" t="s">
        <v>147</v>
      </c>
      <c r="H113" s="195" t="s">
        <v>152</v>
      </c>
      <c r="I113" s="196">
        <v>9.842</v>
      </c>
      <c r="J113" s="196">
        <v>9.849</v>
      </c>
      <c r="K113" s="10"/>
      <c r="L113" s="175"/>
      <c r="M113" s="10"/>
      <c r="N113" s="12"/>
    </row>
    <row r="114" spans="2:13" ht="13.5" customHeight="1" thickBot="1" thickTop="1">
      <c r="B114" s="238" t="s">
        <v>153</v>
      </c>
      <c r="C114" s="239"/>
      <c r="D114" s="239"/>
      <c r="E114" s="239"/>
      <c r="F114" s="239"/>
      <c r="G114" s="239"/>
      <c r="H114" s="240"/>
      <c r="I114" s="240"/>
      <c r="J114" s="240"/>
      <c r="M114" s="69"/>
    </row>
    <row r="115" spans="2:13" ht="16.5" thickBot="1" thickTop="1">
      <c r="B115" s="147">
        <v>95</v>
      </c>
      <c r="C115" s="80" t="s">
        <v>154</v>
      </c>
      <c r="D115" s="81" t="s">
        <v>20</v>
      </c>
      <c r="E115" s="103">
        <v>40210</v>
      </c>
      <c r="F115" s="103">
        <v>41388</v>
      </c>
      <c r="G115" s="148">
        <v>2.328</v>
      </c>
      <c r="H115" s="197">
        <v>98.265</v>
      </c>
      <c r="I115" s="131">
        <v>93.514</v>
      </c>
      <c r="J115" s="198">
        <v>94.018</v>
      </c>
      <c r="K115" s="85" t="s">
        <v>43</v>
      </c>
      <c r="M115" s="75">
        <f aca="true" t="shared" si="9" ref="M115:M117">+(J115-I115)/I115</f>
        <v>0.0053895673375110136</v>
      </c>
    </row>
    <row r="116" spans="2:13" ht="16.5" thickBot="1" thickTop="1">
      <c r="B116" s="147">
        <f>B115+1</f>
        <v>96</v>
      </c>
      <c r="C116" s="80" t="s">
        <v>155</v>
      </c>
      <c r="D116" s="108" t="s">
        <v>20</v>
      </c>
      <c r="E116" s="149">
        <v>40630</v>
      </c>
      <c r="F116" s="103">
        <v>41388</v>
      </c>
      <c r="G116" s="148">
        <v>0.251</v>
      </c>
      <c r="H116" s="199">
        <v>110.268</v>
      </c>
      <c r="I116" s="25">
        <v>101.41</v>
      </c>
      <c r="J116" s="200">
        <v>102.148</v>
      </c>
      <c r="K116" s="85" t="s">
        <v>43</v>
      </c>
      <c r="M116" s="75">
        <f t="shared" si="9"/>
        <v>0.0072773888176708365</v>
      </c>
    </row>
    <row r="117" spans="2:13" ht="16.5" thickBot="1" thickTop="1">
      <c r="B117" s="147">
        <f aca="true" t="shared" si="10" ref="B117:B124">B116+1</f>
        <v>97</v>
      </c>
      <c r="C117" s="133" t="s">
        <v>156</v>
      </c>
      <c r="D117" s="108" t="s">
        <v>73</v>
      </c>
      <c r="E117" s="149">
        <v>39097</v>
      </c>
      <c r="F117" s="103">
        <v>41396</v>
      </c>
      <c r="G117" s="160">
        <v>2.992</v>
      </c>
      <c r="H117" s="199">
        <v>136.191</v>
      </c>
      <c r="I117" s="200">
        <v>127.821</v>
      </c>
      <c r="J117" s="200">
        <v>127.157</v>
      </c>
      <c r="K117" s="201" t="s">
        <v>157</v>
      </c>
      <c r="M117" s="75">
        <f t="shared" si="9"/>
        <v>-0.0051947645535553744</v>
      </c>
    </row>
    <row r="118" spans="2:13" ht="16.5" thickBot="1" thickTop="1">
      <c r="B118" s="147">
        <f t="shared" si="10"/>
        <v>98</v>
      </c>
      <c r="C118" s="159" t="s">
        <v>158</v>
      </c>
      <c r="D118" s="108" t="s">
        <v>76</v>
      </c>
      <c r="E118" s="149">
        <v>39958</v>
      </c>
      <c r="F118" s="103">
        <v>41418</v>
      </c>
      <c r="G118" s="160">
        <v>0.064</v>
      </c>
      <c r="H118" s="199">
        <v>10.883</v>
      </c>
      <c r="I118" s="25">
        <v>10.758</v>
      </c>
      <c r="J118" s="200">
        <v>10.629</v>
      </c>
      <c r="K118" s="74" t="s">
        <v>39</v>
      </c>
      <c r="M118" s="75">
        <f>+(J118-I118)/I118</f>
        <v>-0.011991076408254283</v>
      </c>
    </row>
    <row r="119" spans="2:13" ht="16.5" thickBot="1" thickTop="1">
      <c r="B119" s="147">
        <f t="shared" si="10"/>
        <v>99</v>
      </c>
      <c r="C119" s="159" t="s">
        <v>159</v>
      </c>
      <c r="D119" s="134" t="s">
        <v>76</v>
      </c>
      <c r="E119" s="149">
        <v>39503</v>
      </c>
      <c r="F119" s="103">
        <v>41418</v>
      </c>
      <c r="G119" s="109">
        <v>0.934</v>
      </c>
      <c r="H119" s="199">
        <v>117.185</v>
      </c>
      <c r="I119" s="25">
        <v>118.034</v>
      </c>
      <c r="J119" s="200">
        <v>116.839</v>
      </c>
      <c r="K119" s="74" t="s">
        <v>39</v>
      </c>
      <c r="M119" s="75">
        <f>+(J119-I119)/I119</f>
        <v>-0.01012420150126241</v>
      </c>
    </row>
    <row r="120" spans="2:13" ht="16.5" thickBot="1" thickTop="1">
      <c r="B120" s="147">
        <f t="shared" si="10"/>
        <v>100</v>
      </c>
      <c r="C120" s="159" t="s">
        <v>160</v>
      </c>
      <c r="D120" s="108" t="s">
        <v>76</v>
      </c>
      <c r="E120" s="149">
        <v>39503</v>
      </c>
      <c r="F120" s="103">
        <v>41418</v>
      </c>
      <c r="G120" s="109">
        <v>2.167</v>
      </c>
      <c r="H120" s="199">
        <v>116.684</v>
      </c>
      <c r="I120" s="25">
        <v>118.715</v>
      </c>
      <c r="J120" s="200">
        <v>118.166</v>
      </c>
      <c r="K120" s="74" t="s">
        <v>39</v>
      </c>
      <c r="M120" s="75">
        <f>+(J120-I120)/I120</f>
        <v>-0.004624520911426581</v>
      </c>
    </row>
    <row r="121" spans="2:13" ht="16.5" thickBot="1" thickTop="1">
      <c r="B121" s="147">
        <f t="shared" si="10"/>
        <v>101</v>
      </c>
      <c r="C121" s="159" t="s">
        <v>161</v>
      </c>
      <c r="D121" s="117" t="s">
        <v>162</v>
      </c>
      <c r="E121" s="149">
        <v>40543</v>
      </c>
      <c r="F121" s="202">
        <v>41418</v>
      </c>
      <c r="G121" s="119">
        <v>1.277</v>
      </c>
      <c r="H121" s="199">
        <v>103.916</v>
      </c>
      <c r="I121" s="25">
        <v>101.234</v>
      </c>
      <c r="J121" s="200">
        <v>100.674</v>
      </c>
      <c r="K121" s="79" t="s">
        <v>41</v>
      </c>
      <c r="M121" s="75">
        <f aca="true" t="shared" si="11" ref="M121:M133">+(J121-I121)/I121</f>
        <v>-0.005531738348775985</v>
      </c>
    </row>
    <row r="122" spans="2:13" ht="16.5" thickBot="1" thickTop="1">
      <c r="B122" s="147">
        <f t="shared" si="10"/>
        <v>102</v>
      </c>
      <c r="C122" s="159" t="s">
        <v>163</v>
      </c>
      <c r="D122" s="117" t="s">
        <v>162</v>
      </c>
      <c r="E122" s="149">
        <v>40543</v>
      </c>
      <c r="F122" s="203">
        <v>41026</v>
      </c>
      <c r="G122" s="204">
        <v>0.999</v>
      </c>
      <c r="H122" s="199">
        <v>100.734</v>
      </c>
      <c r="I122" s="25">
        <v>98.14</v>
      </c>
      <c r="J122" s="200">
        <v>97.227</v>
      </c>
      <c r="K122" s="79" t="s">
        <v>41</v>
      </c>
      <c r="M122" s="75">
        <f t="shared" si="11"/>
        <v>-0.009303036478500068</v>
      </c>
    </row>
    <row r="123" spans="2:13" ht="16.5" thickBot="1" thickTop="1">
      <c r="B123" s="147">
        <f t="shared" si="10"/>
        <v>103</v>
      </c>
      <c r="C123" s="151" t="s">
        <v>164</v>
      </c>
      <c r="D123" s="108" t="s">
        <v>85</v>
      </c>
      <c r="E123" s="149">
        <v>38671</v>
      </c>
      <c r="F123" s="103">
        <v>41421</v>
      </c>
      <c r="G123" s="109">
        <v>1.155</v>
      </c>
      <c r="H123" s="199">
        <v>180.586</v>
      </c>
      <c r="I123" s="25">
        <v>178.305</v>
      </c>
      <c r="J123" s="200">
        <v>177.281</v>
      </c>
      <c r="K123" s="74" t="s">
        <v>39</v>
      </c>
      <c r="M123" s="75">
        <f t="shared" si="11"/>
        <v>-0.005742968509015456</v>
      </c>
    </row>
    <row r="124" spans="2:13" ht="16.5" thickBot="1" thickTop="1">
      <c r="B124" s="147">
        <f t="shared" si="10"/>
        <v>104</v>
      </c>
      <c r="C124" s="151" t="s">
        <v>165</v>
      </c>
      <c r="D124" s="108" t="s">
        <v>85</v>
      </c>
      <c r="E124" s="149">
        <v>38671</v>
      </c>
      <c r="F124" s="103">
        <v>41421</v>
      </c>
      <c r="G124" s="109">
        <v>2.274</v>
      </c>
      <c r="H124" s="199">
        <v>161.095</v>
      </c>
      <c r="I124" s="25">
        <v>160.362</v>
      </c>
      <c r="J124" s="200">
        <v>159.854</v>
      </c>
      <c r="K124" s="74" t="s">
        <v>39</v>
      </c>
      <c r="M124" s="75">
        <f t="shared" si="11"/>
        <v>-0.003167832778338892</v>
      </c>
    </row>
    <row r="125" spans="2:13" ht="16.5" thickBot="1" thickTop="1">
      <c r="B125" s="205">
        <f aca="true" t="shared" si="12" ref="B125:B134">+B124+1</f>
        <v>105</v>
      </c>
      <c r="C125" s="151" t="s">
        <v>166</v>
      </c>
      <c r="D125" s="108" t="s">
        <v>85</v>
      </c>
      <c r="E125" s="149">
        <v>38671</v>
      </c>
      <c r="F125" s="103">
        <v>41421</v>
      </c>
      <c r="G125" s="109">
        <v>3.826</v>
      </c>
      <c r="H125" s="199">
        <v>142.686</v>
      </c>
      <c r="I125" s="25">
        <v>141.735</v>
      </c>
      <c r="J125" s="200">
        <v>141.613</v>
      </c>
      <c r="K125" s="74" t="s">
        <v>39</v>
      </c>
      <c r="M125" s="75">
        <f t="shared" si="11"/>
        <v>-0.0008607612798533466</v>
      </c>
    </row>
    <row r="126" spans="2:13" ht="15.75" customHeight="1" thickBot="1" thickTop="1">
      <c r="B126" s="205">
        <f t="shared" si="12"/>
        <v>106</v>
      </c>
      <c r="C126" s="151" t="s">
        <v>167</v>
      </c>
      <c r="D126" s="108" t="s">
        <v>85</v>
      </c>
      <c r="E126" s="149">
        <v>38835</v>
      </c>
      <c r="F126" s="103">
        <v>41421</v>
      </c>
      <c r="G126" s="109">
        <v>63.142</v>
      </c>
      <c r="H126" s="206">
        <v>9973.706</v>
      </c>
      <c r="I126" s="78">
        <v>9759.376</v>
      </c>
      <c r="J126" s="207">
        <v>9689.858</v>
      </c>
      <c r="K126" s="74" t="s">
        <v>39</v>
      </c>
      <c r="M126" s="75">
        <f t="shared" si="11"/>
        <v>-0.0071232013194286225</v>
      </c>
    </row>
    <row r="127" spans="2:13" ht="16.5" thickBot="1" thickTop="1">
      <c r="B127" s="205">
        <f t="shared" si="12"/>
        <v>107</v>
      </c>
      <c r="C127" s="159" t="s">
        <v>168</v>
      </c>
      <c r="D127" s="108" t="s">
        <v>85</v>
      </c>
      <c r="E127" s="149">
        <v>40014</v>
      </c>
      <c r="F127" s="160" t="s">
        <v>141</v>
      </c>
      <c r="G127" s="160" t="s">
        <v>141</v>
      </c>
      <c r="H127" s="199">
        <v>20.319</v>
      </c>
      <c r="I127" s="25">
        <v>19.095</v>
      </c>
      <c r="J127" s="200">
        <v>18.949</v>
      </c>
      <c r="K127" s="74" t="s">
        <v>39</v>
      </c>
      <c r="M127" s="75">
        <f t="shared" si="11"/>
        <v>-0.0076459806231996465</v>
      </c>
    </row>
    <row r="128" spans="2:13" ht="16.5" thickBot="1" thickTop="1">
      <c r="B128" s="205">
        <f t="shared" si="12"/>
        <v>108</v>
      </c>
      <c r="C128" s="159" t="s">
        <v>169</v>
      </c>
      <c r="D128" s="108" t="s">
        <v>85</v>
      </c>
      <c r="E128" s="149">
        <v>40455</v>
      </c>
      <c r="F128" s="103" t="s">
        <v>141</v>
      </c>
      <c r="G128" s="160" t="s">
        <v>141</v>
      </c>
      <c r="H128" s="199">
        <v>139.386</v>
      </c>
      <c r="I128" s="25">
        <v>129.74</v>
      </c>
      <c r="J128" s="200">
        <v>129.467</v>
      </c>
      <c r="K128" s="74" t="s">
        <v>39</v>
      </c>
      <c r="M128" s="75">
        <f t="shared" si="11"/>
        <v>-0.0021042084168336373</v>
      </c>
    </row>
    <row r="129" spans="2:13" ht="16.5" thickBot="1" thickTop="1">
      <c r="B129" s="205">
        <f t="shared" si="12"/>
        <v>109</v>
      </c>
      <c r="C129" s="159" t="s">
        <v>170</v>
      </c>
      <c r="D129" s="108" t="s">
        <v>96</v>
      </c>
      <c r="E129" s="149">
        <v>40057</v>
      </c>
      <c r="F129" s="103" t="s">
        <v>141</v>
      </c>
      <c r="G129" s="160" t="s">
        <v>141</v>
      </c>
      <c r="H129" s="206">
        <v>1551.185</v>
      </c>
      <c r="I129" s="78">
        <v>1497.426</v>
      </c>
      <c r="J129" s="207">
        <v>1489.475</v>
      </c>
      <c r="K129" s="74" t="s">
        <v>39</v>
      </c>
      <c r="M129" s="75">
        <f t="shared" si="11"/>
        <v>-0.005309778246137053</v>
      </c>
    </row>
    <row r="130" spans="2:13" ht="16.5" thickBot="1" thickTop="1">
      <c r="B130" s="205">
        <f t="shared" si="12"/>
        <v>110</v>
      </c>
      <c r="C130" s="159" t="s">
        <v>171</v>
      </c>
      <c r="D130" s="108" t="s">
        <v>96</v>
      </c>
      <c r="E130" s="149">
        <v>40690</v>
      </c>
      <c r="F130" s="103" t="s">
        <v>141</v>
      </c>
      <c r="G130" s="160" t="s">
        <v>141</v>
      </c>
      <c r="H130" s="199">
        <v>112.651</v>
      </c>
      <c r="I130" s="25">
        <v>105.267</v>
      </c>
      <c r="J130" s="200">
        <v>104.154</v>
      </c>
      <c r="K130" s="79" t="s">
        <v>41</v>
      </c>
      <c r="M130" s="75">
        <f t="shared" si="11"/>
        <v>-0.010573114081336028</v>
      </c>
    </row>
    <row r="131" spans="2:13" ht="16.5" thickBot="1" thickTop="1">
      <c r="B131" s="205">
        <f t="shared" si="12"/>
        <v>111</v>
      </c>
      <c r="C131" s="159" t="s">
        <v>172</v>
      </c>
      <c r="D131" s="108" t="s">
        <v>173</v>
      </c>
      <c r="E131" s="149">
        <v>40205</v>
      </c>
      <c r="F131" s="103">
        <v>40744</v>
      </c>
      <c r="G131" s="160">
        <v>1.582</v>
      </c>
      <c r="H131" s="199">
        <v>91.583</v>
      </c>
      <c r="I131" s="25">
        <v>87.379</v>
      </c>
      <c r="J131" s="200">
        <v>87.687</v>
      </c>
      <c r="K131" s="85" t="s">
        <v>43</v>
      </c>
      <c r="M131" s="75" t="e">
        <f>+(I131-#REF!)/#REF!</f>
        <v>#REF!</v>
      </c>
    </row>
    <row r="132" spans="2:13" ht="16.5" thickBot="1" thickTop="1">
      <c r="B132" s="205">
        <f t="shared" si="12"/>
        <v>112</v>
      </c>
      <c r="C132" s="159" t="s">
        <v>174</v>
      </c>
      <c r="D132" s="108" t="s">
        <v>173</v>
      </c>
      <c r="E132" s="149">
        <v>40240</v>
      </c>
      <c r="F132" s="103">
        <v>41430</v>
      </c>
      <c r="G132" s="169">
        <v>0.245</v>
      </c>
      <c r="H132" s="199">
        <v>115.51</v>
      </c>
      <c r="I132" s="25">
        <v>114.704</v>
      </c>
      <c r="J132" s="200">
        <v>115.01</v>
      </c>
      <c r="K132" s="85" t="s">
        <v>43</v>
      </c>
      <c r="M132" s="75" t="e">
        <f>+(I132-#REF!)/#REF!</f>
        <v>#REF!</v>
      </c>
    </row>
    <row r="133" spans="2:13" ht="16.5" thickBot="1" thickTop="1">
      <c r="B133" s="208">
        <f t="shared" si="12"/>
        <v>113</v>
      </c>
      <c r="C133" s="179" t="s">
        <v>175</v>
      </c>
      <c r="D133" s="209" t="s">
        <v>144</v>
      </c>
      <c r="E133" s="158">
        <v>40147</v>
      </c>
      <c r="F133" s="210">
        <v>41418</v>
      </c>
      <c r="G133" s="211">
        <v>32.752</v>
      </c>
      <c r="H133" s="206">
        <v>9259.595</v>
      </c>
      <c r="I133" s="94">
        <v>8808.69</v>
      </c>
      <c r="J133" s="212">
        <v>8758.684</v>
      </c>
      <c r="K133" s="74" t="s">
        <v>39</v>
      </c>
      <c r="M133" s="75">
        <f t="shared" si="11"/>
        <v>-0.005676894067108869</v>
      </c>
    </row>
    <row r="134" spans="2:13" ht="16.5" thickBot="1" thickTop="1">
      <c r="B134" s="213">
        <f t="shared" si="12"/>
        <v>114</v>
      </c>
      <c r="C134" s="214" t="s">
        <v>176</v>
      </c>
      <c r="D134" s="191" t="s">
        <v>90</v>
      </c>
      <c r="E134" s="215">
        <v>41359</v>
      </c>
      <c r="F134" s="216" t="s">
        <v>147</v>
      </c>
      <c r="G134" s="217" t="s">
        <v>147</v>
      </c>
      <c r="H134" s="218" t="s">
        <v>147</v>
      </c>
      <c r="I134" s="219">
        <v>9.272</v>
      </c>
      <c r="J134" s="220">
        <v>9.127</v>
      </c>
      <c r="K134" s="74" t="s">
        <v>39</v>
      </c>
      <c r="M134" s="75">
        <f>+(J134-I134)/I134</f>
        <v>-0.015638481449525406</v>
      </c>
    </row>
    <row r="135" spans="2:13" ht="16.5" customHeight="1" thickBot="1" thickTop="1">
      <c r="B135" s="241" t="s">
        <v>177</v>
      </c>
      <c r="C135" s="239"/>
      <c r="D135" s="239"/>
      <c r="E135" s="239"/>
      <c r="F135" s="239"/>
      <c r="G135" s="239"/>
      <c r="H135" s="239"/>
      <c r="I135" s="239"/>
      <c r="J135" s="242"/>
      <c r="M135" s="69"/>
    </row>
    <row r="136" spans="2:13" ht="16.5" customHeight="1" thickBot="1" thickTop="1">
      <c r="B136" s="189">
        <v>115</v>
      </c>
      <c r="C136" s="221" t="s">
        <v>178</v>
      </c>
      <c r="D136" s="222" t="s">
        <v>90</v>
      </c>
      <c r="E136" s="216">
        <v>41317</v>
      </c>
      <c r="F136" s="216" t="s">
        <v>147</v>
      </c>
      <c r="G136" s="223" t="s">
        <v>147</v>
      </c>
      <c r="H136" s="224" t="s">
        <v>147</v>
      </c>
      <c r="I136" s="225">
        <v>9.098</v>
      </c>
      <c r="J136" s="225">
        <v>9.016</v>
      </c>
      <c r="K136" s="74" t="s">
        <v>39</v>
      </c>
      <c r="M136" s="75">
        <f aca="true" t="shared" si="13" ref="M136">+(J136-I136)/I136</f>
        <v>-0.009012969883490958</v>
      </c>
    </row>
    <row r="137" spans="3:10" s="226" customFormat="1" ht="13.5" thickTop="1">
      <c r="C137" s="227"/>
      <c r="J137" s="228"/>
    </row>
    <row r="138" spans="2:13" s="226" customFormat="1" ht="15">
      <c r="B138" s="243"/>
      <c r="C138" s="244"/>
      <c r="D138" s="244"/>
      <c r="E138" s="244"/>
      <c r="F138" s="244"/>
      <c r="G138" s="244"/>
      <c r="H138" s="244"/>
      <c r="I138" s="244"/>
      <c r="J138" s="244"/>
      <c r="K138" s="244"/>
      <c r="M138" s="229"/>
    </row>
    <row r="139" spans="2:13" s="226" customFormat="1" ht="15">
      <c r="B139" s="230"/>
      <c r="C139" s="231"/>
      <c r="D139" s="231"/>
      <c r="E139" s="230"/>
      <c r="F139" s="230"/>
      <c r="G139" s="230"/>
      <c r="H139" s="230"/>
      <c r="I139" s="230"/>
      <c r="J139" s="232"/>
      <c r="M139" s="229"/>
    </row>
    <row r="140" spans="2:13" s="226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29"/>
    </row>
    <row r="141" spans="2:13" s="226" customFormat="1" ht="15">
      <c r="B141" s="230"/>
      <c r="C141" s="231"/>
      <c r="D141" s="231"/>
      <c r="E141" s="230"/>
      <c r="F141" s="230"/>
      <c r="G141" s="12"/>
      <c r="H141" s="230"/>
      <c r="I141" s="12"/>
      <c r="J141" s="232"/>
      <c r="M141" s="229"/>
    </row>
    <row r="142" spans="2:13" s="226" customFormat="1" ht="15">
      <c r="B142" s="230"/>
      <c r="C142" s="231"/>
      <c r="D142" s="231"/>
      <c r="E142" s="230"/>
      <c r="F142" s="230"/>
      <c r="G142" s="12"/>
      <c r="H142" s="230"/>
      <c r="I142" s="230"/>
      <c r="J142" s="232"/>
      <c r="M142" s="229"/>
    </row>
    <row r="143" spans="2:13" s="226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29"/>
    </row>
    <row r="144" spans="2:13" s="226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29"/>
    </row>
    <row r="145" spans="2:13" s="226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29"/>
    </row>
    <row r="146" spans="2:13" s="226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29"/>
    </row>
    <row r="147" spans="2:13" s="226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29"/>
    </row>
    <row r="148" spans="2:13" s="226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29"/>
    </row>
    <row r="149" spans="2:13" s="226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29"/>
    </row>
    <row r="150" spans="2:13" s="226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29"/>
    </row>
    <row r="151" spans="2:13" s="226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29"/>
    </row>
    <row r="152" spans="2:13" s="226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29"/>
    </row>
    <row r="153" spans="2:13" s="226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29"/>
    </row>
    <row r="154" spans="2:13" s="226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29"/>
    </row>
    <row r="155" spans="2:13" s="226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29"/>
    </row>
    <row r="156" spans="2:13" s="226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29"/>
    </row>
    <row r="157" spans="2:13" s="226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29"/>
    </row>
    <row r="158" spans="2:13" s="226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29"/>
    </row>
    <row r="159" spans="2:13" s="226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29"/>
    </row>
    <row r="160" spans="2:13" s="226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29"/>
    </row>
    <row r="161" spans="2:13" s="226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29"/>
    </row>
    <row r="162" spans="2:13" s="226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29"/>
    </row>
    <row r="163" spans="2:13" s="226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29"/>
    </row>
    <row r="164" spans="2:13" s="226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29"/>
    </row>
    <row r="165" spans="2:13" s="226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29"/>
    </row>
    <row r="166" spans="2:13" s="226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29"/>
    </row>
    <row r="167" spans="2:13" s="226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29"/>
    </row>
    <row r="168" spans="2:13" s="226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29"/>
    </row>
    <row r="169" spans="2:13" s="226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29"/>
    </row>
    <row r="170" spans="2:13" s="226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29"/>
    </row>
    <row r="171" spans="2:13" s="226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29"/>
    </row>
    <row r="172" spans="2:13" s="226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29"/>
    </row>
    <row r="173" spans="2:13" s="226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29"/>
    </row>
    <row r="174" spans="2:13" s="226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29"/>
    </row>
    <row r="175" spans="2:13" s="226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29"/>
    </row>
    <row r="176" spans="2:13" s="226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29"/>
    </row>
    <row r="177" spans="2:13" s="226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29"/>
    </row>
    <row r="178" spans="2:13" s="226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29"/>
    </row>
    <row r="179" spans="2:13" s="226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29"/>
    </row>
    <row r="180" spans="2:13" s="226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29"/>
    </row>
    <row r="181" spans="2:13" s="226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29"/>
    </row>
    <row r="182" spans="2:13" s="226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29"/>
    </row>
    <row r="183" spans="2:13" s="226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29"/>
    </row>
    <row r="184" spans="2:13" s="226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29"/>
    </row>
    <row r="185" spans="2:13" s="226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29"/>
    </row>
    <row r="186" spans="2:13" s="226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29"/>
    </row>
    <row r="187" spans="2:13" s="226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29"/>
    </row>
    <row r="188" spans="2:13" s="226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29"/>
    </row>
    <row r="189" spans="2:13" s="226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29"/>
    </row>
    <row r="190" spans="2:13" s="226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29"/>
    </row>
    <row r="191" spans="2:13" s="226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29"/>
    </row>
    <row r="192" spans="2:13" s="226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29"/>
    </row>
    <row r="193" spans="2:13" s="226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29"/>
    </row>
    <row r="194" spans="2:13" s="226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29"/>
    </row>
    <row r="195" spans="2:13" s="226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29"/>
    </row>
    <row r="196" spans="2:13" s="226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29"/>
    </row>
    <row r="197" spans="2:13" s="226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29"/>
    </row>
    <row r="198" spans="2:13" s="226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29"/>
    </row>
    <row r="199" spans="2:13" s="226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29"/>
    </row>
    <row r="200" spans="2:13" s="226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29"/>
    </row>
    <row r="201" spans="2:13" s="226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29"/>
    </row>
    <row r="202" spans="2:13" s="226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29"/>
    </row>
    <row r="203" spans="2:13" s="226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29"/>
    </row>
    <row r="204" spans="2:13" s="226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29"/>
    </row>
    <row r="205" spans="2:13" s="226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29"/>
    </row>
    <row r="206" spans="2:13" s="226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29"/>
    </row>
    <row r="207" spans="2:13" s="226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29"/>
    </row>
    <row r="208" spans="2:13" s="226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29"/>
    </row>
    <row r="209" spans="2:13" s="226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29"/>
    </row>
    <row r="210" spans="2:13" s="226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29"/>
    </row>
    <row r="211" spans="2:13" s="226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29"/>
    </row>
    <row r="212" spans="2:13" s="226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29"/>
    </row>
    <row r="213" spans="2:13" s="226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29"/>
    </row>
    <row r="214" spans="2:13" s="226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29"/>
    </row>
    <row r="215" spans="2:13" s="226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29"/>
    </row>
    <row r="216" spans="2:13" s="226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29"/>
    </row>
    <row r="217" spans="2:13" s="226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29"/>
    </row>
    <row r="218" spans="2:13" s="226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29"/>
    </row>
    <row r="219" spans="2:13" s="226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29"/>
    </row>
    <row r="220" spans="2:13" s="226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29"/>
    </row>
    <row r="221" spans="2:13" s="226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29"/>
    </row>
    <row r="222" spans="2:13" s="226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29"/>
    </row>
    <row r="223" spans="2:13" s="226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29"/>
    </row>
    <row r="224" spans="2:13" s="226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29"/>
    </row>
    <row r="225" spans="2:13" s="226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29"/>
    </row>
    <row r="226" spans="2:13" s="226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29"/>
    </row>
    <row r="227" spans="2:13" s="226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29"/>
    </row>
    <row r="228" spans="2:13" s="226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29"/>
    </row>
    <row r="229" spans="2:13" s="226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29"/>
    </row>
    <row r="230" spans="2:13" s="226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29"/>
    </row>
    <row r="231" spans="2:13" s="226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29"/>
    </row>
    <row r="232" spans="2:13" s="226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29"/>
    </row>
    <row r="233" spans="2:13" s="226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29"/>
    </row>
    <row r="234" spans="2:13" s="226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29"/>
    </row>
    <row r="235" spans="2:13" s="226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29"/>
    </row>
    <row r="236" spans="2:13" s="226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29"/>
    </row>
    <row r="237" spans="2:13" s="226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29"/>
    </row>
    <row r="238" spans="2:13" s="226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29"/>
    </row>
    <row r="239" spans="2:13" s="226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29"/>
    </row>
    <row r="240" spans="2:13" s="226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29"/>
    </row>
    <row r="241" spans="2:13" s="226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29"/>
    </row>
    <row r="242" spans="2:13" s="226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29"/>
    </row>
    <row r="243" spans="2:13" s="226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29"/>
    </row>
    <row r="244" spans="2:13" s="226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29"/>
    </row>
    <row r="245" spans="2:13" s="226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29"/>
    </row>
    <row r="246" spans="2:13" s="226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29"/>
    </row>
    <row r="247" spans="2:13" s="226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29"/>
    </row>
    <row r="248" spans="2:13" s="226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29"/>
    </row>
    <row r="249" spans="2:13" s="226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29"/>
    </row>
    <row r="250" spans="2:13" s="226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29"/>
    </row>
    <row r="251" spans="2:13" s="226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29"/>
    </row>
    <row r="252" spans="2:13" s="226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29"/>
    </row>
    <row r="253" spans="2:13" s="226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29"/>
    </row>
    <row r="254" spans="2:13" s="226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29"/>
    </row>
    <row r="255" spans="2:13" s="226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29"/>
    </row>
    <row r="256" spans="2:13" s="226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29"/>
    </row>
    <row r="257" spans="2:13" s="226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29"/>
    </row>
    <row r="258" spans="2:13" s="226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29"/>
    </row>
    <row r="259" spans="2:13" s="226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29"/>
    </row>
    <row r="260" spans="2:13" s="226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29"/>
    </row>
    <row r="261" spans="2:13" s="226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29"/>
    </row>
    <row r="262" spans="2:13" s="226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29"/>
    </row>
    <row r="263" spans="2:13" s="226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29"/>
    </row>
    <row r="264" spans="2:13" s="226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29"/>
    </row>
    <row r="265" spans="2:13" s="226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29"/>
    </row>
    <row r="266" spans="2:13" s="226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29"/>
    </row>
    <row r="267" spans="2:13" s="226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29"/>
    </row>
    <row r="268" spans="2:13" s="226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29"/>
    </row>
    <row r="269" spans="2:13" s="226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29"/>
    </row>
    <row r="270" spans="2:13" s="226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29"/>
    </row>
    <row r="271" spans="2:13" s="226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29"/>
    </row>
    <row r="272" spans="2:13" s="226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29"/>
    </row>
    <row r="273" spans="2:13" s="226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29"/>
    </row>
    <row r="274" spans="2:13" s="226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29"/>
    </row>
    <row r="275" spans="2:13" s="226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29"/>
    </row>
    <row r="276" spans="2:13" s="226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29"/>
    </row>
    <row r="277" spans="2:13" s="226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29"/>
    </row>
    <row r="278" spans="2:13" s="226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29"/>
    </row>
    <row r="279" spans="2:13" s="226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29"/>
    </row>
    <row r="280" spans="2:13" s="226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29"/>
    </row>
    <row r="281" spans="2:13" s="226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29"/>
    </row>
    <row r="282" spans="2:13" s="226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29"/>
    </row>
    <row r="283" spans="2:13" s="226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29"/>
    </row>
    <row r="284" spans="2:13" s="226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29"/>
    </row>
    <row r="285" spans="2:13" s="226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29"/>
    </row>
    <row r="286" spans="2:13" s="226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29"/>
    </row>
    <row r="287" spans="2:13" s="226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29"/>
    </row>
    <row r="288" spans="2:13" s="226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29"/>
    </row>
    <row r="289" spans="2:13" s="226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29"/>
    </row>
    <row r="290" spans="2:13" s="226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29"/>
    </row>
    <row r="291" spans="2:13" s="226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29"/>
    </row>
    <row r="292" spans="2:13" s="226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29"/>
    </row>
    <row r="293" spans="2:13" s="226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29"/>
    </row>
    <row r="294" spans="2:13" s="226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29"/>
    </row>
    <row r="295" spans="2:13" s="226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29"/>
    </row>
    <row r="296" spans="2:13" s="226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29"/>
    </row>
    <row r="297" spans="2:13" s="226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29"/>
    </row>
    <row r="298" spans="2:13" s="226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29"/>
    </row>
    <row r="299" spans="2:13" s="226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29"/>
    </row>
    <row r="300" spans="2:13" s="226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29"/>
    </row>
    <row r="301" spans="2:13" s="226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29"/>
    </row>
    <row r="302" spans="2:13" s="226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29"/>
    </row>
    <row r="303" spans="2:13" s="226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29"/>
    </row>
    <row r="304" spans="2:13" s="226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29"/>
    </row>
    <row r="305" spans="2:13" s="226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29"/>
    </row>
    <row r="306" spans="2:13" s="226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29"/>
    </row>
    <row r="307" spans="2:13" s="226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29"/>
    </row>
    <row r="308" spans="2:13" s="226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29"/>
    </row>
    <row r="309" spans="2:13" s="226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29"/>
    </row>
    <row r="310" spans="2:13" s="226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29"/>
    </row>
    <row r="311" spans="2:13" s="226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29"/>
    </row>
    <row r="312" spans="2:13" s="226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29"/>
    </row>
    <row r="313" spans="2:13" s="226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29"/>
    </row>
    <row r="314" spans="2:13" s="226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29"/>
    </row>
    <row r="315" spans="2:13" s="226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29"/>
    </row>
    <row r="316" spans="2:13" s="226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29"/>
    </row>
    <row r="317" spans="2:13" s="226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29"/>
    </row>
    <row r="318" spans="2:13" s="226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29"/>
    </row>
    <row r="319" spans="2:13" s="226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29"/>
    </row>
    <row r="320" spans="2:13" s="226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29"/>
    </row>
    <row r="321" spans="2:13" s="226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29"/>
    </row>
    <row r="322" spans="2:13" s="226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29"/>
    </row>
    <row r="323" spans="2:13" s="226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29"/>
    </row>
    <row r="324" spans="2:13" s="226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29"/>
    </row>
    <row r="325" spans="2:13" s="226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29"/>
    </row>
    <row r="326" spans="2:13" s="226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29"/>
    </row>
    <row r="327" spans="2:13" s="226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29"/>
    </row>
    <row r="328" spans="2:13" s="226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29"/>
    </row>
    <row r="329" spans="2:13" s="226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29"/>
    </row>
    <row r="330" spans="2:13" s="226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29"/>
    </row>
    <row r="331" spans="2:13" s="226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29"/>
    </row>
    <row r="332" spans="2:13" s="226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29"/>
    </row>
    <row r="333" spans="2:13" s="226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29"/>
    </row>
    <row r="334" spans="2:13" s="226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29"/>
    </row>
    <row r="335" spans="2:13" s="226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29"/>
    </row>
    <row r="336" spans="2:13" s="226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29"/>
    </row>
    <row r="337" spans="2:13" s="226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29"/>
    </row>
    <row r="338" spans="2:13" s="226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29"/>
    </row>
    <row r="339" spans="2:13" s="226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29"/>
    </row>
    <row r="340" spans="2:13" s="226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29"/>
    </row>
    <row r="341" spans="2:13" s="226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29"/>
    </row>
    <row r="342" spans="2:13" s="226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29"/>
    </row>
    <row r="343" spans="2:13" s="226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29"/>
    </row>
    <row r="344" spans="2:13" s="226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29"/>
    </row>
    <row r="345" spans="2:13" s="226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29"/>
    </row>
    <row r="346" spans="2:13" s="226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29"/>
    </row>
    <row r="347" spans="2:13" s="226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29"/>
    </row>
    <row r="348" spans="2:13" s="226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29"/>
    </row>
    <row r="349" spans="2:13" s="226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29"/>
    </row>
    <row r="350" spans="2:13" s="226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29"/>
    </row>
    <row r="351" spans="2:13" s="226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29"/>
    </row>
    <row r="352" spans="2:13" s="226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29"/>
    </row>
    <row r="353" spans="2:13" s="226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29"/>
    </row>
    <row r="354" spans="2:13" s="226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29"/>
    </row>
    <row r="355" spans="2:13" s="226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29"/>
    </row>
    <row r="356" spans="2:13" s="226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29"/>
    </row>
    <row r="357" spans="2:13" s="226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29"/>
    </row>
    <row r="358" spans="2:13" s="226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29"/>
    </row>
    <row r="359" spans="2:13" s="226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29"/>
    </row>
    <row r="360" spans="2:13" s="226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29"/>
    </row>
    <row r="361" spans="2:13" s="226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29"/>
    </row>
    <row r="362" spans="2:13" s="226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29"/>
    </row>
    <row r="363" spans="2:13" s="226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29"/>
    </row>
    <row r="364" spans="2:13" s="226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29"/>
    </row>
    <row r="365" spans="2:13" s="226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29"/>
    </row>
    <row r="366" spans="2:13" s="226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29"/>
    </row>
    <row r="367" spans="2:13" s="226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29"/>
    </row>
    <row r="368" spans="2:13" s="226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29"/>
    </row>
    <row r="369" spans="2:13" s="226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29"/>
    </row>
    <row r="370" spans="2:13" s="226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29"/>
    </row>
    <row r="371" spans="2:13" s="226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29"/>
    </row>
    <row r="372" spans="2:13" s="226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29"/>
    </row>
    <row r="373" spans="2:13" s="226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29"/>
    </row>
    <row r="374" spans="2:13" s="226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29"/>
    </row>
    <row r="375" spans="2:13" s="226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29"/>
    </row>
    <row r="376" spans="2:13" s="226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29"/>
    </row>
    <row r="377" spans="2:13" s="226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29"/>
    </row>
    <row r="378" spans="2:13" s="226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29"/>
    </row>
    <row r="379" spans="2:13" s="226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29"/>
    </row>
    <row r="380" spans="2:13" s="226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29"/>
    </row>
    <row r="381" spans="2:13" s="226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29"/>
    </row>
    <row r="382" spans="2:13" s="226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29"/>
    </row>
    <row r="383" spans="2:13" s="226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29"/>
    </row>
    <row r="384" spans="2:13" s="226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29"/>
    </row>
    <row r="385" spans="2:13" s="226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29"/>
    </row>
    <row r="386" spans="2:13" s="226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29"/>
    </row>
    <row r="387" spans="2:13" s="226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29"/>
    </row>
    <row r="388" spans="2:13" s="226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29"/>
    </row>
    <row r="389" spans="2:13" s="226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29"/>
    </row>
    <row r="390" spans="2:13" s="226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29"/>
    </row>
    <row r="391" spans="2:13" s="226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29"/>
    </row>
    <row r="392" spans="2:13" s="226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29"/>
    </row>
    <row r="393" spans="2:13" s="226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29"/>
    </row>
    <row r="394" spans="2:13" s="226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29"/>
    </row>
    <row r="395" spans="2:13" s="226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29"/>
    </row>
    <row r="396" spans="2:13" s="226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29"/>
    </row>
    <row r="397" spans="2:13" s="226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29"/>
    </row>
    <row r="398" spans="2:13" s="226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29"/>
    </row>
    <row r="399" spans="2:13" s="226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29"/>
    </row>
    <row r="400" spans="2:13" s="226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29"/>
    </row>
    <row r="401" spans="2:13" s="226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29"/>
    </row>
    <row r="402" spans="2:13" s="226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29"/>
    </row>
    <row r="403" spans="2:13" s="226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29"/>
    </row>
    <row r="404" spans="2:13" s="226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29"/>
    </row>
    <row r="405" spans="2:13" s="226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29"/>
    </row>
    <row r="406" spans="2:13" s="226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29"/>
    </row>
    <row r="407" spans="2:13" s="226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29"/>
    </row>
    <row r="408" spans="2:13" s="226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29"/>
    </row>
    <row r="409" spans="2:13" s="226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29"/>
    </row>
    <row r="410" spans="2:13" s="226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29"/>
    </row>
    <row r="411" spans="2:13" s="226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29"/>
    </row>
    <row r="412" spans="2:13" s="226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29"/>
    </row>
    <row r="413" spans="2:13" s="226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29"/>
    </row>
    <row r="414" spans="2:13" s="226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29"/>
    </row>
    <row r="415" spans="2:13" s="226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29"/>
    </row>
    <row r="416" spans="2:13" s="226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29"/>
    </row>
    <row r="417" spans="2:13" s="226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29"/>
    </row>
    <row r="418" spans="2:13" s="226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29"/>
    </row>
    <row r="419" spans="2:13" s="226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29"/>
    </row>
    <row r="420" spans="2:13" s="226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29"/>
    </row>
    <row r="421" spans="2:13" s="226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29"/>
    </row>
    <row r="422" spans="2:13" s="226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29"/>
    </row>
    <row r="423" spans="2:13" s="226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29"/>
    </row>
    <row r="424" spans="2:13" s="226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29"/>
    </row>
    <row r="425" spans="2:13" s="226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29"/>
    </row>
    <row r="426" spans="2:13" s="226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29"/>
    </row>
    <row r="427" spans="2:13" s="226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29"/>
    </row>
    <row r="428" spans="2:13" s="226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29"/>
    </row>
    <row r="429" spans="2:13" s="226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29"/>
    </row>
    <row r="430" spans="2:13" s="226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29"/>
    </row>
    <row r="431" spans="2:13" s="226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29"/>
    </row>
    <row r="432" spans="2:13" s="226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29"/>
    </row>
    <row r="433" spans="2:13" s="226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29"/>
    </row>
    <row r="434" spans="2:13" s="226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29"/>
    </row>
    <row r="435" spans="2:13" s="226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29"/>
    </row>
    <row r="436" spans="2:13" s="226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29"/>
    </row>
    <row r="437" spans="2:13" s="226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29"/>
    </row>
    <row r="438" spans="2:13" s="226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29"/>
    </row>
    <row r="439" spans="2:13" s="226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29"/>
    </row>
    <row r="440" spans="2:13" s="226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29"/>
    </row>
    <row r="441" spans="2:13" s="226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29"/>
    </row>
    <row r="442" spans="2:13" s="226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29"/>
    </row>
    <row r="443" spans="2:13" s="226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29"/>
    </row>
    <row r="444" spans="2:13" s="226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29"/>
    </row>
    <row r="445" spans="2:13" s="226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29"/>
    </row>
    <row r="446" spans="2:13" s="226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29"/>
    </row>
    <row r="447" spans="2:13" s="226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29"/>
    </row>
    <row r="448" spans="2:13" s="226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29"/>
    </row>
    <row r="449" spans="2:13" s="226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29"/>
    </row>
    <row r="450" spans="2:13" s="226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29"/>
    </row>
    <row r="451" spans="2:13" s="226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29"/>
    </row>
    <row r="452" spans="2:13" s="226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29"/>
    </row>
    <row r="453" spans="2:13" s="226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29"/>
    </row>
    <row r="454" spans="2:13" s="226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29"/>
    </row>
    <row r="455" spans="2:13" s="226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29"/>
    </row>
    <row r="456" spans="2:13" s="226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29"/>
    </row>
    <row r="457" spans="2:13" s="226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29"/>
    </row>
    <row r="458" spans="2:13" s="226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29"/>
    </row>
    <row r="459" spans="2:13" s="226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29"/>
    </row>
    <row r="460" spans="2:13" s="226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29"/>
    </row>
    <row r="461" spans="2:13" s="226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29"/>
    </row>
    <row r="462" spans="2:13" s="226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29"/>
    </row>
    <row r="463" spans="2:13" s="226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29"/>
    </row>
    <row r="464" spans="2:13" s="226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29"/>
    </row>
    <row r="465" spans="2:13" s="226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29"/>
    </row>
    <row r="466" spans="2:13" s="226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29"/>
    </row>
    <row r="467" spans="2:13" s="226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29"/>
    </row>
    <row r="468" spans="2:13" s="226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29"/>
    </row>
    <row r="469" spans="2:13" s="226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29"/>
    </row>
    <row r="470" spans="2:13" s="226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29"/>
    </row>
    <row r="471" spans="2:13" s="226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29"/>
    </row>
    <row r="472" spans="2:13" s="226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29"/>
    </row>
    <row r="473" spans="2:13" s="226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29"/>
    </row>
    <row r="474" spans="2:13" s="226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29"/>
    </row>
    <row r="475" spans="2:13" s="226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29"/>
    </row>
    <row r="476" spans="2:13" s="226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29"/>
    </row>
    <row r="477" spans="2:13" s="226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29"/>
    </row>
    <row r="478" spans="2:13" s="226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29"/>
    </row>
    <row r="479" spans="2:13" s="226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29"/>
    </row>
    <row r="480" spans="2:13" s="226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29"/>
    </row>
    <row r="481" spans="2:13" s="226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29"/>
    </row>
    <row r="482" spans="2:13" s="226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29"/>
    </row>
    <row r="483" spans="2:13" s="226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29"/>
    </row>
    <row r="484" spans="2:13" s="226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29"/>
    </row>
    <row r="485" spans="2:13" s="226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29"/>
    </row>
    <row r="486" spans="2:13" s="226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29"/>
    </row>
    <row r="487" spans="2:13" s="226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29"/>
    </row>
    <row r="488" spans="2:13" s="226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29"/>
    </row>
    <row r="489" spans="2:13" s="226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29"/>
    </row>
    <row r="490" spans="2:13" s="226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29"/>
    </row>
    <row r="491" spans="2:13" s="226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29"/>
    </row>
    <row r="492" spans="2:13" s="226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29"/>
    </row>
    <row r="493" spans="2:13" s="226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29"/>
    </row>
    <row r="494" spans="2:13" s="226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29"/>
    </row>
    <row r="495" spans="2:13" s="226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29"/>
    </row>
    <row r="496" spans="2:13" s="226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29"/>
    </row>
    <row r="497" spans="2:13" s="226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29"/>
    </row>
    <row r="498" spans="2:13" s="226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29"/>
    </row>
    <row r="499" spans="2:13" s="226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29"/>
    </row>
    <row r="500" spans="2:13" s="226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29"/>
    </row>
    <row r="501" spans="2:13" s="226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29"/>
    </row>
    <row r="502" spans="2:13" s="226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29"/>
    </row>
    <row r="503" spans="2:13" s="226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"/>
    </row>
    <row r="504" spans="2:13" s="226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23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23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23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23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3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3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3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3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3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3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3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3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3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3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3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3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3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3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3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3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3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3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3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3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3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3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3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3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3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3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3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3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3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3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3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3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3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3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3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3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3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3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3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3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3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3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33"/>
    </row>
  </sheetData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2013-12-03T14:08:06Z</dcterms:created>
  <dcterms:modified xsi:type="dcterms:W3CDTF">2013-12-03T14:12:02Z</dcterms:modified>
  <cp:category/>
  <cp:version/>
  <cp:contentType/>
  <cp:contentStatus/>
</cp:coreProperties>
</file>