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<sst xmlns="http://schemas.openxmlformats.org/spreadsheetml/2006/main" count="324" uniqueCount="175">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</sst>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100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143.15199999999999</v>
      </c>
      <c r="J6" s="33">
        <v>143.185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12.574</v>
      </c>
      <c r="J8" s="33">
        <v>12.577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</v>
      </c>
      <c r="J10" s="33">
        <v>1.2929999999999999</v>
      </c>
      <c r="K10" s="36" t="s">
        <v>17</v>
      </c>
      <c r="L10" s="34"/>
      <c r="M10" s="35">
        <f t="shared" ref="M10" si="0">+(J10-I10)/I10</f>
        <v>7.7399380804945032E-4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34.963999999999999</v>
      </c>
      <c r="J12" s="57">
        <v>34.973999999999997</v>
      </c>
      <c r="K12" s="34"/>
      <c r="L12" s="34"/>
      <c r="M12" s="35">
        <f t="shared" ref="M12" si="1">+(J12-I12)/I12</f>
        <v>2.8600846585053228E-4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47.593000000000004</v>
      </c>
      <c r="J13" s="64">
        <v>47.603999999999999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168.28</v>
      </c>
      <c r="J15" s="68">
        <v>167.87</v>
      </c>
      <c r="K15" s="34"/>
      <c r="L15" s="34"/>
      <c r="M15" s="35">
        <f>+(J15-I15)/I15</f>
        <v>-2.4364154979795377E-3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583.31899999999996</v>
      </c>
      <c r="J16" s="57">
        <v>582.20500000000004</v>
      </c>
      <c r="K16" s="34"/>
      <c r="L16" s="34"/>
      <c r="M16" s="35">
        <f>+(J16-I16)/I16</f>
        <v>-1.9097612112753384E-3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132.934</v>
      </c>
      <c r="J17" s="57">
        <v>132.32400000000001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126.02</v>
      </c>
      <c r="J18" s="57">
        <v>125.498</v>
      </c>
      <c r="K18" s="34"/>
      <c r="L18" s="34"/>
      <c r="M18" s="35">
        <f>+(J18-I18)/I18</f>
        <v>-4.1421996508490032E-3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117.48099999999999</v>
      </c>
      <c r="J19" s="57">
        <v>117.252</v>
      </c>
      <c r="K19" s="34"/>
      <c r="L19" s="34"/>
      <c r="M19" s="35">
        <f>+(J19-I19)/I19</f>
        <v>-1.9492513683063578E-3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114.72199999999999</v>
      </c>
      <c r="J20" s="57">
        <v>114.438</v>
      </c>
      <c r="K20" s="34"/>
      <c r="L20" s="34"/>
      <c r="M20" s="35">
        <f>+(J20-I20)/I20</f>
        <v>-2.4755495894422329E-3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90.947999999999993</v>
      </c>
      <c r="J21" s="57">
        <v>90.552999999999997</v>
      </c>
      <c r="K21" s="34"/>
      <c r="L21" s="34"/>
      <c r="M21" s="35">
        <f>+(J21-I21)/I21</f>
        <v>-4.3431411355939224E-3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142.38900000000001</v>
      </c>
      <c r="J22" s="57">
        <v>142.23699999999999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105.462</v>
      </c>
      <c r="J23" s="57">
        <v>105.111</v>
      </c>
      <c r="K23" s="34"/>
      <c r="L23" s="34"/>
      <c r="M23" s="35">
        <f>+(J23-I23)/I23</f>
        <v>-3.3282130056323518E-3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106.404</v>
      </c>
      <c r="J24" s="80">
        <v>106.352</v>
      </c>
      <c r="K24" s="34"/>
      <c r="L24" s="34"/>
      <c r="M24" s="35">
        <f>+(J24-I24)/I24</f>
        <v>-4.8870343220172639E-4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1329.2639999999999</v>
      </c>
      <c r="J26" s="89">
        <v>1318.643</v>
      </c>
      <c r="K26" s="90" t="s">
        <v>40</v>
      </c>
      <c r="M26" s="91">
        <f t="shared" ref="M26:M69" si="2">+(J26-I26)/I26</f>
        <v>-7.9901358947506804E-3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2337.4560000000001</v>
      </c>
      <c r="J27" s="89">
        <v>2320.5259999999998</v>
      </c>
      <c r="K27" s="94" t="s">
        <v>42</v>
      </c>
      <c r="M27" s="91">
        <f t="shared" si="2"/>
        <v>-7.2429170859260195E-3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109.95</v>
      </c>
      <c r="J28" s="98">
        <v>108.31</v>
      </c>
      <c r="K28" s="99" t="s">
        <v>44</v>
      </c>
      <c r="M28" s="91">
        <f t="shared" si="2"/>
        <v>-1.4915870850386544E-2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105.35599999999999</v>
      </c>
      <c r="J29" s="57">
        <v>104.41800000000001</v>
      </c>
      <c r="K29" s="90" t="s">
        <v>40</v>
      </c>
      <c r="M29" s="91">
        <f t="shared" si="2"/>
        <v>-8.9031474239719445E-3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122.651</v>
      </c>
      <c r="J30" s="57">
        <v>121.462</v>
      </c>
      <c r="K30" s="90" t="s">
        <v>40</v>
      </c>
      <c r="M30" s="91">
        <f t="shared" si="2"/>
        <v>-9.6941728970819079E-3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1215.7660000000001</v>
      </c>
      <c r="J31" s="89">
        <v>1205.329</v>
      </c>
      <c r="K31" s="102" t="s">
        <v>17</v>
      </c>
      <c r="M31" s="91">
        <f t="shared" si="2"/>
        <v>-8.5847112026492967E-3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134.50899999999999</v>
      </c>
      <c r="J32" s="57">
        <v>131.45599999999999</v>
      </c>
      <c r="K32" s="90" t="s">
        <v>40</v>
      </c>
      <c r="M32" s="91">
        <f t="shared" si="2"/>
        <v>-2.2697365975510916E-2</v>
      </c>
    </row>
    <row r="33" spans="2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15.936999999999999</v>
      </c>
      <c r="J33" s="57">
        <v>15.561999999999999</v>
      </c>
      <c r="K33" s="90" t="s">
        <v>40</v>
      </c>
      <c r="M33" s="91">
        <f t="shared" si="2"/>
        <v>-2.3530149965489116E-2</v>
      </c>
    </row>
    <row r="34" spans="2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6015.6490000000003</v>
      </c>
      <c r="J34" s="89">
        <v>5984.2079999999996</v>
      </c>
      <c r="K34" s="90" t="s">
        <v>40</v>
      </c>
      <c r="M34" s="91">
        <f t="shared" si="2"/>
        <v>-5.2265349923176557E-3</v>
      </c>
    </row>
    <row r="35" spans="2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6800.692</v>
      </c>
      <c r="J36" s="89">
        <v>6783.5320000000002</v>
      </c>
      <c r="K36" s="90" t="s">
        <v>40</v>
      </c>
      <c r="M36" s="91">
        <f t="shared" si="2"/>
        <v>-2.5232726316674618E-3</v>
      </c>
    </row>
    <row r="37" spans="2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2.331</v>
      </c>
      <c r="J37" s="57">
        <v>2.2759999999999998</v>
      </c>
      <c r="K37" s="102" t="s">
        <v>17</v>
      </c>
      <c r="M37" s="91">
        <f t="shared" si="2"/>
        <v>-2.3595023595023665E-2</v>
      </c>
    </row>
    <row r="38" spans="2:14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1.929</v>
      </c>
      <c r="K38" s="102" t="s">
        <v>17</v>
      </c>
      <c r="M38" s="91">
        <f t="shared" si="2"/>
        <v>-1.4811031664964206E-2</v>
      </c>
    </row>
    <row r="39" spans="2:14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1.262</v>
      </c>
      <c r="J39" s="80">
        <v>1.22</v>
      </c>
      <c r="K39" s="99" t="s">
        <v>44</v>
      </c>
      <c r="M39" s="91">
        <f t="shared" si="2"/>
        <v>-3.3280507131537275E-2</v>
      </c>
    </row>
    <row r="40" spans="2:14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131" t="s">
        <v>65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106.869</v>
      </c>
      <c r="J45" s="134">
        <v>106.896</v>
      </c>
      <c r="K45" s="34"/>
      <c r="L45" s="34"/>
      <c r="M45" s="35">
        <f t="shared" si="2"/>
        <v>2.5264576256913627E-4</v>
      </c>
      <c r="N45" s="34"/>
    </row>
    <row r="46" spans="2:14" ht="16.5" thickTop="1" thickBot="1">
      <c r="B46" s="135">
        <f>B45+1</f>
        <v>31</v>
      </c>
      <c r="C46" s="136" t="s">
        <v>66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103.86199999999999</v>
      </c>
      <c r="J46" s="57">
        <v>103.887</v>
      </c>
      <c r="K46" s="34"/>
      <c r="L46" s="34"/>
      <c r="M46" s="35">
        <f t="shared" si="2"/>
        <v>2.4070401109169557E-4</v>
      </c>
      <c r="N46" s="34"/>
    </row>
    <row r="47" spans="2:14" ht="16.5" thickTop="1" thickBot="1">
      <c r="B47" s="135">
        <f t="shared" ref="B47:B69" si="4">B46+1</f>
        <v>32</v>
      </c>
      <c r="C47" s="138" t="s">
        <v>67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104.95699999999999</v>
      </c>
      <c r="J47" s="57">
        <v>104.98099999999999</v>
      </c>
      <c r="K47" s="34"/>
      <c r="L47" s="34"/>
      <c r="M47" s="35">
        <f t="shared" si="2"/>
        <v>2.2866507236297636E-4</v>
      </c>
      <c r="N47" s="34"/>
    </row>
    <row r="48" spans="2:14" ht="16.5" thickTop="1" thickBot="1">
      <c r="B48" s="135">
        <f t="shared" si="4"/>
        <v>33</v>
      </c>
      <c r="C48" s="138" t="s">
        <v>68</v>
      </c>
      <c r="D48" s="79" t="s">
        <v>69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102.14400000000001</v>
      </c>
      <c r="J48" s="57">
        <v>102.155</v>
      </c>
      <c r="K48" s="34"/>
      <c r="L48" s="34"/>
      <c r="M48" s="35">
        <f t="shared" si="2"/>
        <v>1.0769110275684993E-4</v>
      </c>
      <c r="N48" s="34"/>
    </row>
    <row r="49" spans="2:14" ht="16.5" thickTop="1" thickBot="1">
      <c r="B49" s="135">
        <f t="shared" si="4"/>
        <v>34</v>
      </c>
      <c r="C49" s="139" t="s">
        <v>70</v>
      </c>
      <c r="D49" s="79" t="s">
        <v>71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102.833</v>
      </c>
      <c r="J49" s="57">
        <v>102.864</v>
      </c>
      <c r="K49" s="34"/>
      <c r="L49" s="34"/>
      <c r="M49" s="35">
        <f t="shared" si="2"/>
        <v>3.0145964816747457E-4</v>
      </c>
      <c r="N49" s="34"/>
    </row>
    <row r="50" spans="2:14" ht="16.5" thickTop="1" thickBot="1">
      <c r="B50" s="135">
        <f t="shared" si="4"/>
        <v>35</v>
      </c>
      <c r="C50" s="139" t="s">
        <v>72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106.33499999999999</v>
      </c>
      <c r="J50" s="57">
        <v>106.357</v>
      </c>
      <c r="K50" s="34"/>
      <c r="L50" s="34"/>
      <c r="M50" s="35">
        <f t="shared" si="2"/>
        <v>2.0689330888235832E-4</v>
      </c>
      <c r="N50" s="34"/>
    </row>
    <row r="51" spans="2:14" ht="16.5" thickTop="1" thickBot="1">
      <c r="B51" s="135">
        <f t="shared" si="4"/>
        <v>36</v>
      </c>
      <c r="C51" s="136" t="s">
        <v>73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103.346</v>
      </c>
      <c r="J51" s="57">
        <v>103.376</v>
      </c>
      <c r="K51" s="34"/>
      <c r="L51" s="34"/>
      <c r="M51" s="44">
        <f>+(J51-I51)/I51</f>
        <v>2.9028699707778856E-4</v>
      </c>
      <c r="N51" s="34"/>
    </row>
    <row r="52" spans="2:14" ht="16.5" thickTop="1" thickBot="1">
      <c r="B52" s="135">
        <f t="shared" si="4"/>
        <v>37</v>
      </c>
      <c r="C52" s="136" t="s">
        <v>74</v>
      </c>
      <c r="D52" s="79" t="s">
        <v>75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103.27200000000001</v>
      </c>
      <c r="J52" s="57">
        <v>103.301</v>
      </c>
      <c r="K52" s="34" t="s">
        <v>22</v>
      </c>
      <c r="L52" s="34"/>
      <c r="M52" s="35">
        <f>+(J52-I52)/I52</f>
        <v>2.8081183670304014E-4</v>
      </c>
      <c r="N52" s="34"/>
    </row>
    <row r="53" spans="2:14" ht="16.5" thickTop="1" thickBot="1">
      <c r="B53" s="135">
        <f t="shared" si="4"/>
        <v>38</v>
      </c>
      <c r="C53" s="139" t="s">
        <v>76</v>
      </c>
      <c r="D53" s="79" t="s">
        <v>75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140">
        <v>103.70699999999999</v>
      </c>
      <c r="J53" s="140">
        <v>103.738</v>
      </c>
      <c r="K53" s="34"/>
      <c r="L53" s="34"/>
      <c r="M53" s="35">
        <f t="shared" si="2"/>
        <v>2.9891907007247259E-4</v>
      </c>
      <c r="N53" s="34"/>
    </row>
    <row r="54" spans="2:14" ht="15" customHeight="1" thickTop="1" thickBot="1">
      <c r="B54" s="135">
        <f t="shared" si="4"/>
        <v>39</v>
      </c>
      <c r="C54" s="136" t="s">
        <v>77</v>
      </c>
      <c r="D54" s="79" t="s">
        <v>78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1">
        <v>105.099</v>
      </c>
      <c r="J54" s="141">
        <v>105.128</v>
      </c>
      <c r="M54" s="7">
        <f t="shared" si="2"/>
        <v>2.7593031332359355E-4</v>
      </c>
    </row>
    <row r="55" spans="2:14" ht="16.5" thickTop="1" thickBot="1">
      <c r="B55" s="135">
        <f t="shared" si="4"/>
        <v>40</v>
      </c>
      <c r="C55" s="136" t="s">
        <v>79</v>
      </c>
      <c r="D55" s="79" t="s">
        <v>80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2">
        <v>101.306</v>
      </c>
      <c r="J55" s="142">
        <v>101.333</v>
      </c>
      <c r="K55" s="34"/>
      <c r="L55" s="34"/>
      <c r="M55" s="35">
        <f>+(J55-I54)/I54</f>
        <v>-3.5832881378509839E-2</v>
      </c>
      <c r="N55" s="34"/>
    </row>
    <row r="56" spans="2:14" ht="16.5" thickTop="1" thickBot="1">
      <c r="B56" s="135">
        <f t="shared" si="4"/>
        <v>41</v>
      </c>
      <c r="C56" s="136" t="s">
        <v>81</v>
      </c>
      <c r="D56" s="79" t="s">
        <v>82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103.601</v>
      </c>
      <c r="J56" s="57">
        <v>103.633</v>
      </c>
      <c r="K56" s="34"/>
      <c r="L56" s="34"/>
      <c r="M56" s="35">
        <f t="shared" si="2"/>
        <v>3.0887732743889034E-4</v>
      </c>
      <c r="N56" s="34"/>
    </row>
    <row r="57" spans="2:14" ht="16.5" thickTop="1" thickBot="1">
      <c r="B57" s="135">
        <f t="shared" si="4"/>
        <v>42</v>
      </c>
      <c r="C57" s="139" t="s">
        <v>83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103.44199999999999</v>
      </c>
      <c r="J57" s="57">
        <v>103.46899999999999</v>
      </c>
      <c r="K57" s="34"/>
      <c r="L57" s="34"/>
      <c r="M57" s="35">
        <f t="shared" si="2"/>
        <v>2.6101583496066421E-4</v>
      </c>
      <c r="N57" s="34"/>
    </row>
    <row r="58" spans="2:14" ht="17.25" customHeight="1" thickTop="1" thickBot="1">
      <c r="B58" s="135">
        <f t="shared" si="4"/>
        <v>43</v>
      </c>
      <c r="C58" s="139" t="s">
        <v>84</v>
      </c>
      <c r="D58" s="79" t="s">
        <v>85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106.124</v>
      </c>
      <c r="J58" s="57">
        <v>106.152</v>
      </c>
      <c r="K58" s="34"/>
      <c r="L58" s="34"/>
      <c r="M58" s="35">
        <f t="shared" si="2"/>
        <v>2.6384229768954996E-4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9" t="s">
        <v>87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105.14</v>
      </c>
      <c r="J59" s="57">
        <v>105.167</v>
      </c>
      <c r="K59" s="34" t="s">
        <v>22</v>
      </c>
      <c r="L59" s="34"/>
      <c r="M59" s="35">
        <f t="shared" si="2"/>
        <v>2.5680045653415467E-4</v>
      </c>
      <c r="N59" s="34"/>
    </row>
    <row r="60" spans="2:14" ht="16.5" thickTop="1" thickBot="1">
      <c r="B60" s="135">
        <f t="shared" si="4"/>
        <v>45</v>
      </c>
      <c r="C60" s="139" t="s">
        <v>88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102.164</v>
      </c>
      <c r="J60" s="57">
        <v>102.188</v>
      </c>
      <c r="K60" s="34" t="s">
        <v>22</v>
      </c>
      <c r="L60" s="34"/>
      <c r="M60" s="35">
        <f t="shared" si="2"/>
        <v>2.3491640891117133E-4</v>
      </c>
      <c r="N60" s="34"/>
    </row>
    <row r="61" spans="2:14" ht="16.5" thickTop="1" thickBot="1">
      <c r="B61" s="135">
        <f t="shared" si="4"/>
        <v>46</v>
      </c>
      <c r="C61" s="136" t="s">
        <v>89</v>
      </c>
      <c r="D61" s="79" t="s">
        <v>90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102.06699999999999</v>
      </c>
      <c r="J61" s="57">
        <v>102.09699999999999</v>
      </c>
      <c r="K61" s="34"/>
      <c r="L61" s="34"/>
      <c r="M61" s="35">
        <f t="shared" si="2"/>
        <v>2.9392457895305183E-4</v>
      </c>
      <c r="N61" s="34"/>
    </row>
    <row r="62" spans="2:14" ht="16.5" thickTop="1" thickBot="1">
      <c r="B62" s="135">
        <f t="shared" si="4"/>
        <v>47</v>
      </c>
      <c r="C62" s="139" t="s">
        <v>91</v>
      </c>
      <c r="D62" s="79" t="s">
        <v>92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103.911</v>
      </c>
      <c r="J62" s="57">
        <v>103.93899999999999</v>
      </c>
      <c r="K62" s="34"/>
      <c r="L62" s="34"/>
      <c r="M62" s="35">
        <f>+(J62-I51)/I51</f>
        <v>5.7380063089039661E-3</v>
      </c>
      <c r="N62" s="34"/>
    </row>
    <row r="63" spans="2:14" ht="16.5" thickTop="1" thickBot="1">
      <c r="B63" s="135">
        <f t="shared" si="4"/>
        <v>48</v>
      </c>
      <c r="C63" s="143" t="s">
        <v>93</v>
      </c>
      <c r="D63" s="144" t="s">
        <v>94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0">
        <v>102.06</v>
      </c>
      <c r="J63" s="140">
        <v>102.092</v>
      </c>
      <c r="K63" s="34"/>
      <c r="L63" s="34"/>
      <c r="M63" s="35">
        <f t="shared" si="2"/>
        <v>3.1354105428176048E-4</v>
      </c>
      <c r="N63" s="34"/>
    </row>
    <row r="64" spans="2:14" ht="16.5" thickTop="1" thickBot="1">
      <c r="B64" s="135">
        <f t="shared" si="4"/>
        <v>49</v>
      </c>
      <c r="C64" s="147" t="s">
        <v>95</v>
      </c>
      <c r="D64" s="148" t="s">
        <v>96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103.068</v>
      </c>
      <c r="J64" s="57">
        <v>103.098</v>
      </c>
      <c r="K64" s="34"/>
      <c r="L64" s="34"/>
      <c r="M64" s="35">
        <f t="shared" si="2"/>
        <v>2.9106997322157351E-4</v>
      </c>
      <c r="N64" s="34"/>
    </row>
    <row r="65" spans="1:14" ht="16.5" thickTop="1" thickBot="1">
      <c r="B65" s="135">
        <f t="shared" si="4"/>
        <v>50</v>
      </c>
      <c r="C65" s="151" t="s">
        <v>97</v>
      </c>
      <c r="D65" s="96" t="s">
        <v>98</v>
      </c>
      <c r="E65" s="132">
        <v>39604</v>
      </c>
      <c r="F65" s="132">
        <v>41059</v>
      </c>
      <c r="G65" s="133">
        <v>2.8370000000000002</v>
      </c>
      <c r="H65" s="152">
        <v>103.752</v>
      </c>
      <c r="I65" s="142">
        <v>103.804</v>
      </c>
      <c r="J65" s="142">
        <v>103.83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3" t="s">
        <v>99</v>
      </c>
      <c r="D66" s="154" t="s">
        <v>100</v>
      </c>
      <c r="E66" s="132">
        <v>35481</v>
      </c>
      <c r="F66" s="132">
        <v>41057</v>
      </c>
      <c r="G66" s="155">
        <v>3.931</v>
      </c>
      <c r="H66" s="57">
        <v>102.538</v>
      </c>
      <c r="I66" s="57">
        <v>101.964</v>
      </c>
      <c r="J66" s="57">
        <v>101.995</v>
      </c>
      <c r="K66" s="34"/>
      <c r="L66" s="34"/>
      <c r="M66" s="35">
        <f t="shared" si="2"/>
        <v>3.0402887293560387E-4</v>
      </c>
      <c r="N66" s="34"/>
    </row>
    <row r="67" spans="1:14" ht="16.5" thickTop="1" thickBot="1">
      <c r="B67" s="135">
        <f>B66+1</f>
        <v>52</v>
      </c>
      <c r="C67" s="156" t="s">
        <v>101</v>
      </c>
      <c r="D67" s="154" t="s">
        <v>34</v>
      </c>
      <c r="E67" s="132">
        <v>39706</v>
      </c>
      <c r="F67" s="132">
        <v>41024</v>
      </c>
      <c r="G67" s="155">
        <v>3.766</v>
      </c>
      <c r="H67" s="57">
        <v>104.23099999999999</v>
      </c>
      <c r="I67" s="57">
        <v>103.52500000000001</v>
      </c>
      <c r="J67" s="57">
        <v>103.553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6" t="s">
        <v>102</v>
      </c>
      <c r="D68" s="154" t="s">
        <v>10</v>
      </c>
      <c r="E68" s="132">
        <v>38565</v>
      </c>
      <c r="F68" s="132">
        <v>41054</v>
      </c>
      <c r="G68" s="155">
        <v>3.274</v>
      </c>
      <c r="H68" s="57">
        <v>104.65</v>
      </c>
      <c r="I68" s="57">
        <v>104.232</v>
      </c>
      <c r="J68" s="57">
        <v>104.258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103</v>
      </c>
      <c r="D69" s="159" t="s">
        <v>104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101.64700000000001</v>
      </c>
      <c r="J69" s="162">
        <v>101.679</v>
      </c>
      <c r="K69" s="34"/>
      <c r="L69" s="34"/>
      <c r="M69" s="35">
        <f t="shared" si="2"/>
        <v>3.1481499699938486E-4</v>
      </c>
      <c r="N69" s="34"/>
    </row>
    <row r="70" spans="1:14" ht="16.5" thickTop="1" thickBot="1">
      <c r="B70" s="163" t="s">
        <v>105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106</v>
      </c>
      <c r="D71" s="168" t="s">
        <v>13</v>
      </c>
      <c r="E71" s="132">
        <v>39084</v>
      </c>
      <c r="F71" s="132">
        <v>41060</v>
      </c>
      <c r="G71" s="133">
        <v>0.39700000000000002</v>
      </c>
      <c r="H71" s="169">
        <v>10.513999999999999</v>
      </c>
      <c r="I71" s="170">
        <v>10.426</v>
      </c>
      <c r="J71" s="170">
        <v>10.429</v>
      </c>
      <c r="K71" s="34"/>
      <c r="L71" s="34"/>
      <c r="M71" s="35">
        <f>+(J71-I71)/I71</f>
        <v>2.8774218300403929E-4</v>
      </c>
      <c r="N71" s="34"/>
    </row>
    <row r="72" spans="1:14" ht="16.5" thickTop="1" thickBot="1">
      <c r="B72" s="171">
        <f>+B71+1</f>
        <v>56</v>
      </c>
      <c r="C72" s="172" t="s">
        <v>107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103.00700000000001</v>
      </c>
      <c r="J72" s="169">
        <v>103.036</v>
      </c>
      <c r="M72" s="91">
        <f>+(J72-I72)/I72</f>
        <v>2.8153426466158963E-4</v>
      </c>
    </row>
    <row r="73" spans="1:14" ht="16.5" thickTop="1" thickBot="1">
      <c r="B73" s="175">
        <f>+B72+1</f>
        <v>57</v>
      </c>
      <c r="C73" s="176" t="s">
        <v>108</v>
      </c>
      <c r="D73" s="159" t="s">
        <v>109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103.151</v>
      </c>
      <c r="J73" s="178">
        <v>103.178</v>
      </c>
      <c r="M73" s="91">
        <f>+(J73-I73)/I73</f>
        <v>2.617521885391419E-4</v>
      </c>
    </row>
    <row r="74" spans="1:14" ht="18" customHeight="1" thickTop="1" thickBot="1">
      <c r="B74" s="127" t="s">
        <v>110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111</v>
      </c>
      <c r="D75" s="181" t="s">
        <v>78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100.723</v>
      </c>
      <c r="J75" s="33">
        <v>100.789</v>
      </c>
      <c r="K75" s="90" t="s">
        <v>40</v>
      </c>
      <c r="M75" s="91">
        <f>+(J75-I75)/I75</f>
        <v>6.5526245246867645E-4</v>
      </c>
    </row>
    <row r="76" spans="1:14" ht="18" customHeight="1" thickTop="1" thickBot="1">
      <c r="B76" s="127" t="s">
        <v>112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113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71.94</v>
      </c>
      <c r="J77" s="134">
        <v>71.864000000000004</v>
      </c>
      <c r="K77" s="34"/>
      <c r="L77" s="34"/>
      <c r="M77" s="35">
        <f t="shared" ref="M77:M91" si="5">+(J77-I77)/I77</f>
        <v>-1.0564359188211484E-3</v>
      </c>
      <c r="N77" s="34"/>
    </row>
    <row r="78" spans="1:14" ht="16.5" thickTop="1" thickBot="1">
      <c r="B78" s="184">
        <f t="shared" ref="B78:B91" si="6">+B77+1</f>
        <v>60</v>
      </c>
      <c r="C78" s="172" t="s">
        <v>114</v>
      </c>
      <c r="D78" s="173" t="s">
        <v>69</v>
      </c>
      <c r="E78" s="185">
        <v>34415</v>
      </c>
      <c r="F78" s="132">
        <v>41039</v>
      </c>
      <c r="G78" s="155">
        <v>2.2669999999999999</v>
      </c>
      <c r="H78" s="57">
        <v>147.82</v>
      </c>
      <c r="I78" s="57">
        <v>153.07300000000001</v>
      </c>
      <c r="J78" s="57">
        <v>152.55699999999999</v>
      </c>
      <c r="K78" s="34"/>
      <c r="L78" s="34"/>
      <c r="M78" s="35">
        <f t="shared" si="5"/>
        <v>-3.3709406622985079E-3</v>
      </c>
      <c r="N78" s="34"/>
    </row>
    <row r="79" spans="1:14" ht="16.5" thickTop="1" thickBot="1">
      <c r="B79" s="184">
        <f t="shared" si="6"/>
        <v>61</v>
      </c>
      <c r="C79" s="172" t="s">
        <v>115</v>
      </c>
      <c r="D79" s="154" t="s">
        <v>69</v>
      </c>
      <c r="E79" s="185">
        <v>34415</v>
      </c>
      <c r="F79" s="132">
        <v>41039</v>
      </c>
      <c r="G79" s="155">
        <v>22.396000000000001</v>
      </c>
      <c r="H79" s="89">
        <v>1463.682</v>
      </c>
      <c r="I79" s="57">
        <v>1518.539</v>
      </c>
      <c r="J79" s="57">
        <v>1513.998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72" t="s">
        <v>116</v>
      </c>
      <c r="D80" s="186" t="s">
        <v>75</v>
      </c>
      <c r="E80" s="185">
        <v>34449</v>
      </c>
      <c r="F80" s="132">
        <v>41018</v>
      </c>
      <c r="G80" s="155">
        <v>2.423</v>
      </c>
      <c r="H80" s="57">
        <v>113.852</v>
      </c>
      <c r="I80" s="89">
        <v>112.81699999999999</v>
      </c>
      <c r="J80" s="89">
        <v>112.809</v>
      </c>
      <c r="K80" s="34"/>
      <c r="L80" s="34"/>
      <c r="M80" s="35">
        <f>+(J80-I80)/I80</f>
        <v>-7.0911298829037876E-5</v>
      </c>
      <c r="N80" s="34"/>
    </row>
    <row r="81" spans="1:14" ht="16.5" thickTop="1" thickBot="1">
      <c r="B81" s="184">
        <f t="shared" si="6"/>
        <v>63</v>
      </c>
      <c r="C81" s="187" t="s">
        <v>117</v>
      </c>
      <c r="D81" s="186" t="s">
        <v>75</v>
      </c>
      <c r="E81" s="185">
        <v>37196</v>
      </c>
      <c r="F81" s="132">
        <v>41018</v>
      </c>
      <c r="G81" s="155">
        <v>1.641</v>
      </c>
      <c r="H81" s="57">
        <v>115.39400000000001</v>
      </c>
      <c r="I81" s="89">
        <v>112.645</v>
      </c>
      <c r="J81" s="89">
        <v>112.467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72" t="s">
        <v>118</v>
      </c>
      <c r="D82" s="173" t="s">
        <v>46</v>
      </c>
      <c r="E82" s="185">
        <v>34311</v>
      </c>
      <c r="F82" s="132">
        <v>41057</v>
      </c>
      <c r="G82" s="155">
        <v>0.82799999999999996</v>
      </c>
      <c r="H82" s="57">
        <v>91.299000000000007</v>
      </c>
      <c r="I82" s="57">
        <v>91.387</v>
      </c>
      <c r="J82" s="57">
        <v>91.015000000000001</v>
      </c>
      <c r="K82" s="34"/>
      <c r="L82" s="34"/>
      <c r="M82" s="35">
        <f t="shared" si="5"/>
        <v>-4.0706008513245852E-3</v>
      </c>
      <c r="N82" s="34"/>
    </row>
    <row r="83" spans="1:14" ht="16.5" thickTop="1" thickBot="1">
      <c r="B83" s="184">
        <f t="shared" si="6"/>
        <v>65</v>
      </c>
      <c r="C83" s="172" t="s">
        <v>119</v>
      </c>
      <c r="D83" s="173" t="s">
        <v>82</v>
      </c>
      <c r="E83" s="185">
        <v>36367</v>
      </c>
      <c r="F83" s="132">
        <v>40987</v>
      </c>
      <c r="G83" s="155">
        <v>0.38600000000000001</v>
      </c>
      <c r="H83" s="57">
        <v>16.38</v>
      </c>
      <c r="I83" s="57">
        <v>16.760999999999999</v>
      </c>
      <c r="J83" s="57">
        <v>16.742999999999999</v>
      </c>
      <c r="K83" s="34"/>
      <c r="L83" s="34"/>
      <c r="M83" s="35">
        <f t="shared" si="5"/>
        <v>-1.073921603722969E-3</v>
      </c>
      <c r="N83" s="34"/>
    </row>
    <row r="84" spans="1:14" ht="16.5" thickTop="1" thickBot="1">
      <c r="B84" s="184">
        <f t="shared" si="6"/>
        <v>66</v>
      </c>
      <c r="C84" s="172" t="s">
        <v>120</v>
      </c>
      <c r="D84" s="173" t="s">
        <v>90</v>
      </c>
      <c r="E84" s="185">
        <v>36857</v>
      </c>
      <c r="F84" s="132">
        <v>40995</v>
      </c>
      <c r="G84" s="155">
        <v>3.8980000000000001</v>
      </c>
      <c r="H84" s="57">
        <v>273.83600000000001</v>
      </c>
      <c r="I84" s="57">
        <v>268.45699999999999</v>
      </c>
      <c r="J84" s="57">
        <v>267.74900000000002</v>
      </c>
      <c r="K84" s="34"/>
      <c r="L84" s="34"/>
      <c r="M84" s="35">
        <f t="shared" si="5"/>
        <v>-2.6372938682916445E-3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72" t="s">
        <v>121</v>
      </c>
      <c r="D85" s="154" t="s">
        <v>94</v>
      </c>
      <c r="E85" s="185">
        <v>34599</v>
      </c>
      <c r="F85" s="132">
        <v>41047</v>
      </c>
      <c r="G85" s="155">
        <v>1.417</v>
      </c>
      <c r="H85" s="57">
        <v>46.323999999999998</v>
      </c>
      <c r="I85" s="57">
        <v>41.287999999999997</v>
      </c>
      <c r="J85" s="57">
        <v>40.997999999999998</v>
      </c>
      <c r="K85" s="34"/>
      <c r="L85" s="34"/>
      <c r="M85" s="35">
        <f t="shared" si="5"/>
        <v>-7.0238325905832002E-3</v>
      </c>
      <c r="N85" s="34"/>
    </row>
    <row r="86" spans="1:14" ht="15.75" customHeight="1" thickTop="1" thickBot="1">
      <c r="B86" s="184">
        <f t="shared" si="6"/>
        <v>68</v>
      </c>
      <c r="C86" s="187" t="s">
        <v>122</v>
      </c>
      <c r="D86" s="154" t="s">
        <v>98</v>
      </c>
      <c r="E86" s="185">
        <v>38777</v>
      </c>
      <c r="F86" s="132">
        <v>41054</v>
      </c>
      <c r="G86" s="155">
        <v>5.7009999999999996</v>
      </c>
      <c r="H86" s="89">
        <v>2354.6</v>
      </c>
      <c r="I86" s="89">
        <v>2539.944</v>
      </c>
      <c r="J86" s="89">
        <v>2529.81</v>
      </c>
      <c r="K86" s="34"/>
      <c r="L86" s="34"/>
      <c r="M86" s="35">
        <f t="shared" si="5"/>
        <v>-3.9898517447628824E-3</v>
      </c>
      <c r="N86" s="34"/>
    </row>
    <row r="87" spans="1:14" ht="15.75" customHeight="1" thickTop="1" thickBot="1">
      <c r="B87" s="184">
        <f t="shared" si="6"/>
        <v>69</v>
      </c>
      <c r="C87" s="172" t="s">
        <v>123</v>
      </c>
      <c r="D87" s="173" t="s">
        <v>100</v>
      </c>
      <c r="E87" s="185">
        <v>34423</v>
      </c>
      <c r="F87" s="132">
        <v>41046</v>
      </c>
      <c r="G87" s="155">
        <v>1.4670000000000001</v>
      </c>
      <c r="H87" s="57">
        <v>79.795000000000002</v>
      </c>
      <c r="I87" s="57">
        <v>80.311999999999998</v>
      </c>
      <c r="J87" s="57">
        <v>80.034999999999997</v>
      </c>
      <c r="K87" s="34"/>
      <c r="L87" s="34"/>
      <c r="M87" s="35">
        <f t="shared" si="5"/>
        <v>-3.4490487100308923E-3</v>
      </c>
      <c r="N87" s="34"/>
    </row>
    <row r="88" spans="1:14" ht="16.5" thickTop="1" thickBot="1">
      <c r="B88" s="184">
        <f t="shared" si="6"/>
        <v>70</v>
      </c>
      <c r="C88" s="172" t="s">
        <v>124</v>
      </c>
      <c r="D88" s="173" t="s">
        <v>100</v>
      </c>
      <c r="E88" s="185">
        <v>34731</v>
      </c>
      <c r="F88" s="132">
        <v>41044</v>
      </c>
      <c r="G88" s="155">
        <v>1.3089999999999999</v>
      </c>
      <c r="H88" s="57">
        <v>58.215000000000003</v>
      </c>
      <c r="I88" s="57">
        <v>58.814</v>
      </c>
      <c r="J88" s="57">
        <v>58.697000000000003</v>
      </c>
      <c r="K88" s="34"/>
      <c r="L88" s="34"/>
      <c r="M88" s="35">
        <f t="shared" si="5"/>
        <v>-1.9893222702077281E-3</v>
      </c>
      <c r="N88" s="34"/>
    </row>
    <row r="89" spans="1:14" ht="16.5" thickTop="1" thickBot="1">
      <c r="B89" s="184">
        <f t="shared" si="6"/>
        <v>71</v>
      </c>
      <c r="C89" s="188" t="s">
        <v>125</v>
      </c>
      <c r="D89" s="189" t="s">
        <v>104</v>
      </c>
      <c r="E89" s="185">
        <v>36192</v>
      </c>
      <c r="F89" s="160">
        <v>41061</v>
      </c>
      <c r="G89" s="161">
        <v>1.2150000000000001</v>
      </c>
      <c r="H89" s="57">
        <v>101.727</v>
      </c>
      <c r="I89" s="57">
        <v>100.47799999999999</v>
      </c>
      <c r="J89" s="57">
        <v>100.337</v>
      </c>
      <c r="K89" s="34"/>
      <c r="L89" s="34"/>
      <c r="M89" s="35">
        <f t="shared" si="5"/>
        <v>-1.4032922629828534E-3</v>
      </c>
      <c r="N89" s="34"/>
    </row>
    <row r="90" spans="1:14" ht="16.5" thickTop="1" thickBot="1">
      <c r="B90" s="184">
        <f t="shared" si="6"/>
        <v>72</v>
      </c>
      <c r="C90" s="190" t="s">
        <v>126</v>
      </c>
      <c r="D90" s="173" t="s">
        <v>104</v>
      </c>
      <c r="E90" s="185">
        <v>36297</v>
      </c>
      <c r="F90" s="160">
        <v>41061</v>
      </c>
      <c r="G90" s="155">
        <v>1.4239999999999999</v>
      </c>
      <c r="H90" s="57">
        <v>112.003</v>
      </c>
      <c r="I90" s="57">
        <v>112.35</v>
      </c>
      <c r="J90" s="57">
        <v>112.148</v>
      </c>
      <c r="K90" s="34"/>
      <c r="L90" s="34"/>
      <c r="M90" s="35">
        <f t="shared" si="5"/>
        <v>-1.7979528259901931E-3</v>
      </c>
      <c r="N90" s="34"/>
    </row>
    <row r="91" spans="1:14" ht="16.5" thickTop="1" thickBot="1">
      <c r="B91" s="191">
        <f t="shared" si="6"/>
        <v>73</v>
      </c>
      <c r="C91" s="176" t="s">
        <v>127</v>
      </c>
      <c r="D91" s="189" t="s">
        <v>104</v>
      </c>
      <c r="E91" s="160">
        <v>36626</v>
      </c>
      <c r="F91" s="160">
        <v>41061</v>
      </c>
      <c r="G91" s="161">
        <v>0.33100000000000002</v>
      </c>
      <c r="H91" s="80">
        <v>104.614</v>
      </c>
      <c r="I91" s="80">
        <v>102.477</v>
      </c>
      <c r="J91" s="80">
        <v>101.953</v>
      </c>
      <c r="K91" s="34"/>
      <c r="L91" s="34"/>
      <c r="M91" s="35">
        <f t="shared" si="5"/>
        <v>-5.1133425061233341E-3</v>
      </c>
      <c r="N91" s="34"/>
    </row>
    <row r="92" spans="1:14" ht="18" customHeight="1" thickTop="1" thickBot="1">
      <c r="B92" s="127" t="s">
        <v>128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192">
        <v>74</v>
      </c>
      <c r="C93" s="167" t="s">
        <v>129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11.585000000000001</v>
      </c>
      <c r="J93" s="134">
        <v>11.58</v>
      </c>
      <c r="K93" s="34"/>
      <c r="L93" s="34"/>
      <c r="M93" s="35">
        <f t="shared" ref="M93:M105" si="7">+(J93-I93)/I93</f>
        <v>-4.3159257660774978E-4</v>
      </c>
      <c r="N93" s="34"/>
    </row>
    <row r="94" spans="1:14" ht="16.5" thickTop="1" thickBot="1">
      <c r="B94" s="184">
        <f>B93+1</f>
        <v>75</v>
      </c>
      <c r="C94" s="172" t="s">
        <v>130</v>
      </c>
      <c r="D94" s="154" t="s">
        <v>13</v>
      </c>
      <c r="E94" s="185">
        <v>39084</v>
      </c>
      <c r="F94" s="132">
        <v>41060</v>
      </c>
      <c r="G94" s="155">
        <v>0.20699999999999999</v>
      </c>
      <c r="H94" s="57">
        <v>12.678000000000001</v>
      </c>
      <c r="I94" s="57">
        <v>12.538</v>
      </c>
      <c r="J94" s="57">
        <v>12.537000000000001</v>
      </c>
      <c r="K94" s="34"/>
      <c r="L94" s="34"/>
      <c r="M94" s="35">
        <f t="shared" si="7"/>
        <v>-7.9757537087210537E-5</v>
      </c>
      <c r="N94" s="34"/>
    </row>
    <row r="95" spans="1:14" ht="16.5" thickTop="1" thickBot="1">
      <c r="B95" s="184">
        <f t="shared" ref="B95:B106" si="8">B94+1</f>
        <v>76</v>
      </c>
      <c r="C95" s="172" t="s">
        <v>131</v>
      </c>
      <c r="D95" s="154" t="s">
        <v>13</v>
      </c>
      <c r="E95" s="185">
        <v>39084</v>
      </c>
      <c r="F95" s="193">
        <v>41060</v>
      </c>
      <c r="G95" s="155">
        <v>0.17499999999999999</v>
      </c>
      <c r="H95" s="57">
        <v>16.937000000000001</v>
      </c>
      <c r="I95" s="57">
        <v>15.785</v>
      </c>
      <c r="J95" s="57">
        <v>15.769</v>
      </c>
      <c r="K95" s="34"/>
      <c r="L95" s="34"/>
      <c r="M95" s="35">
        <f t="shared" si="7"/>
        <v>-1.0136205258156486E-3</v>
      </c>
      <c r="N95" s="34"/>
    </row>
    <row r="96" spans="1:14" ht="17.25" customHeight="1" thickTop="1" thickBot="1">
      <c r="B96" s="184">
        <f t="shared" si="8"/>
        <v>77</v>
      </c>
      <c r="C96" s="172" t="s">
        <v>132</v>
      </c>
      <c r="D96" s="154" t="s">
        <v>13</v>
      </c>
      <c r="E96" s="185">
        <v>39084</v>
      </c>
      <c r="F96" s="132">
        <v>41060</v>
      </c>
      <c r="G96" s="155">
        <v>0.32500000000000001</v>
      </c>
      <c r="H96" s="57">
        <v>16.905000000000001</v>
      </c>
      <c r="I96" s="57">
        <v>15.797000000000001</v>
      </c>
      <c r="J96" s="57">
        <v>15.739000000000001</v>
      </c>
      <c r="K96" s="34"/>
      <c r="L96" s="34"/>
      <c r="M96" s="35">
        <f t="shared" si="7"/>
        <v>-3.6715832120022681E-3</v>
      </c>
      <c r="N96" s="34"/>
    </row>
    <row r="97" spans="2:14" ht="16.5" thickTop="1" thickBot="1">
      <c r="B97" s="184">
        <f t="shared" si="8"/>
        <v>78</v>
      </c>
      <c r="C97" s="194" t="s">
        <v>133</v>
      </c>
      <c r="D97" s="154" t="s">
        <v>69</v>
      </c>
      <c r="E97" s="185">
        <v>39994</v>
      </c>
      <c r="F97" s="132">
        <v>41039</v>
      </c>
      <c r="G97" s="195">
        <v>0.16700000000000001</v>
      </c>
      <c r="H97" s="57">
        <v>12.026999999999999</v>
      </c>
      <c r="I97" s="57">
        <v>12.515000000000001</v>
      </c>
      <c r="J97" s="57">
        <v>12.448</v>
      </c>
      <c r="K97" s="34"/>
      <c r="L97" s="34"/>
      <c r="M97" s="35">
        <f t="shared" si="7"/>
        <v>-5.3535757091490348E-3</v>
      </c>
      <c r="N97" s="34"/>
    </row>
    <row r="98" spans="2:14" ht="16.5" thickTop="1" thickBot="1">
      <c r="B98" s="184">
        <f t="shared" si="8"/>
        <v>79</v>
      </c>
      <c r="C98" s="194" t="s">
        <v>134</v>
      </c>
      <c r="D98" s="154" t="s">
        <v>69</v>
      </c>
      <c r="E98" s="185">
        <v>40848</v>
      </c>
      <c r="F98" s="185" t="s">
        <v>31</v>
      </c>
      <c r="G98" s="195" t="s">
        <v>31</v>
      </c>
      <c r="H98" s="57">
        <v>10.141999999999999</v>
      </c>
      <c r="I98" s="57">
        <v>10.843</v>
      </c>
      <c r="J98" s="57">
        <v>10.834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4">
        <f>B98+1</f>
        <v>80</v>
      </c>
      <c r="C99" s="194" t="s">
        <v>135</v>
      </c>
      <c r="D99" s="154" t="s">
        <v>69</v>
      </c>
      <c r="E99" s="185">
        <v>40848</v>
      </c>
      <c r="F99" s="160" t="s">
        <v>31</v>
      </c>
      <c r="G99" s="195" t="s">
        <v>136</v>
      </c>
      <c r="H99" s="57">
        <v>10.125999999999999</v>
      </c>
      <c r="I99" s="57">
        <v>10.587</v>
      </c>
      <c r="J99" s="57">
        <v>10.577</v>
      </c>
      <c r="K99" s="34"/>
      <c r="L99" s="34"/>
      <c r="M99" s="35">
        <f>+(J98-I99)/I99</f>
        <v>2.3330499669405865E-2</v>
      </c>
      <c r="N99" s="34"/>
    </row>
    <row r="100" spans="2:14" ht="16.5" thickTop="1" thickBot="1">
      <c r="B100" s="184">
        <f t="shared" si="8"/>
        <v>81</v>
      </c>
      <c r="C100" s="194" t="s">
        <v>137</v>
      </c>
      <c r="D100" s="154" t="s">
        <v>69</v>
      </c>
      <c r="E100" s="196">
        <v>40848</v>
      </c>
      <c r="F100" s="197" t="s">
        <v>31</v>
      </c>
      <c r="G100" s="198" t="s">
        <v>31</v>
      </c>
      <c r="H100" s="57">
        <v>10.132999999999999</v>
      </c>
      <c r="I100" s="57">
        <v>10.68</v>
      </c>
      <c r="J100" s="57">
        <v>10.677</v>
      </c>
      <c r="K100" s="34"/>
      <c r="L100" s="34"/>
      <c r="M100" s="35">
        <f>+(J99-I100)/I100</f>
        <v>-9.6441947565542845E-3</v>
      </c>
      <c r="N100" s="34"/>
    </row>
    <row r="101" spans="2:14" ht="16.5" thickTop="1" thickBot="1">
      <c r="B101" s="184">
        <f t="shared" si="8"/>
        <v>82</v>
      </c>
      <c r="C101" s="199" t="s">
        <v>138</v>
      </c>
      <c r="D101" s="173" t="s">
        <v>46</v>
      </c>
      <c r="E101" s="185">
        <v>39175</v>
      </c>
      <c r="F101" s="132">
        <v>41060</v>
      </c>
      <c r="G101" s="155">
        <v>1.9750000000000001</v>
      </c>
      <c r="H101" s="57">
        <v>125.099</v>
      </c>
      <c r="I101" s="57">
        <v>126.44799999999999</v>
      </c>
      <c r="J101" s="57">
        <v>126.149</v>
      </c>
      <c r="K101" s="34"/>
      <c r="L101" s="34"/>
      <c r="M101" s="35">
        <f t="shared" si="7"/>
        <v>-2.3646083765658009E-3</v>
      </c>
      <c r="N101" s="34"/>
    </row>
    <row r="102" spans="2:14" ht="16.5" thickTop="1" thickBot="1">
      <c r="B102" s="184">
        <f t="shared" si="8"/>
        <v>83</v>
      </c>
      <c r="C102" s="200" t="s">
        <v>139</v>
      </c>
      <c r="D102" s="173" t="s">
        <v>46</v>
      </c>
      <c r="E102" s="185">
        <v>39175</v>
      </c>
      <c r="F102" s="132">
        <v>41060</v>
      </c>
      <c r="G102" s="195">
        <v>2.2519999999999998</v>
      </c>
      <c r="H102" s="57">
        <v>124.029</v>
      </c>
      <c r="I102" s="57">
        <v>126.474</v>
      </c>
      <c r="J102" s="57">
        <v>126.398</v>
      </c>
      <c r="K102" s="34"/>
      <c r="L102" s="34"/>
      <c r="M102" s="35">
        <f t="shared" si="7"/>
        <v>-6.009140218543544E-4</v>
      </c>
      <c r="N102" s="34"/>
    </row>
    <row r="103" spans="2:14" ht="16.5" thickTop="1" thickBot="1">
      <c r="B103" s="184">
        <f t="shared" si="8"/>
        <v>84</v>
      </c>
      <c r="C103" s="201" t="s">
        <v>140</v>
      </c>
      <c r="D103" s="202" t="s">
        <v>78</v>
      </c>
      <c r="E103" s="185">
        <v>40708</v>
      </c>
      <c r="F103" s="132">
        <v>41060</v>
      </c>
      <c r="G103" s="203">
        <v>3.2000000000000001E-2</v>
      </c>
      <c r="H103" s="57">
        <v>10.196</v>
      </c>
      <c r="I103" s="57">
        <v>10.888</v>
      </c>
      <c r="J103" s="57">
        <v>10.821999999999999</v>
      </c>
      <c r="K103" s="34"/>
      <c r="L103" s="34"/>
      <c r="M103" s="35">
        <f t="shared" si="7"/>
        <v>-6.0617193240265176E-3</v>
      </c>
      <c r="N103" s="34"/>
    </row>
    <row r="104" spans="2:14" ht="16.5" thickTop="1" thickBot="1">
      <c r="B104" s="184">
        <f t="shared" si="8"/>
        <v>85</v>
      </c>
      <c r="C104" s="95" t="s">
        <v>141</v>
      </c>
      <c r="D104" s="96" t="s">
        <v>100</v>
      </c>
      <c r="E104" s="185">
        <v>39699</v>
      </c>
      <c r="F104" s="193">
        <v>41031</v>
      </c>
      <c r="G104" s="203">
        <v>0.64</v>
      </c>
      <c r="H104" s="57">
        <v>117.51300000000001</v>
      </c>
      <c r="I104" s="57">
        <v>114.1</v>
      </c>
      <c r="J104" s="57">
        <v>113.68600000000001</v>
      </c>
      <c r="K104" s="34"/>
      <c r="L104" s="34"/>
      <c r="M104" s="35">
        <f t="shared" si="7"/>
        <v>-3.6283961437334556E-3</v>
      </c>
      <c r="N104" s="34"/>
    </row>
    <row r="105" spans="2:14" ht="16.5" thickTop="1" thickBot="1">
      <c r="B105" s="184">
        <f t="shared" si="8"/>
        <v>86</v>
      </c>
      <c r="C105" s="204" t="s">
        <v>142</v>
      </c>
      <c r="D105" s="159" t="s">
        <v>10</v>
      </c>
      <c r="E105" s="160">
        <v>39237</v>
      </c>
      <c r="F105" s="145">
        <v>41054</v>
      </c>
      <c r="G105" s="205">
        <v>0.18099999999999999</v>
      </c>
      <c r="H105" s="57">
        <v>19.771999999999998</v>
      </c>
      <c r="I105" s="57">
        <v>20.349</v>
      </c>
      <c r="J105" s="57">
        <v>20.234000000000002</v>
      </c>
      <c r="K105" s="34"/>
      <c r="L105" s="34"/>
      <c r="M105" s="35">
        <f t="shared" si="7"/>
        <v>-5.6513833603616115E-3</v>
      </c>
      <c r="N105" s="34"/>
    </row>
    <row r="106" spans="2:14" ht="16.5" thickTop="1" thickBot="1">
      <c r="B106" s="184">
        <f t="shared" si="8"/>
        <v>87</v>
      </c>
      <c r="C106" s="194" t="s">
        <v>143</v>
      </c>
      <c r="D106" s="154" t="s">
        <v>34</v>
      </c>
      <c r="E106" s="185">
        <v>40725</v>
      </c>
      <c r="F106" s="185" t="s">
        <v>31</v>
      </c>
      <c r="G106" s="205" t="s">
        <v>31</v>
      </c>
      <c r="H106" s="57">
        <v>101.51300000000001</v>
      </c>
      <c r="I106" s="57">
        <v>89.549000000000007</v>
      </c>
      <c r="J106" s="57">
        <v>89.388000000000005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4">
        <f>B106+1</f>
        <v>88</v>
      </c>
      <c r="C107" s="194" t="s">
        <v>144</v>
      </c>
      <c r="D107" s="154" t="s">
        <v>34</v>
      </c>
      <c r="E107" s="185">
        <v>40725</v>
      </c>
      <c r="F107" s="206" t="s">
        <v>31</v>
      </c>
      <c r="G107" s="207" t="s">
        <v>31</v>
      </c>
      <c r="H107" s="162">
        <v>102.065</v>
      </c>
      <c r="I107" s="57">
        <v>89.921999999999997</v>
      </c>
      <c r="J107" s="57">
        <v>89.813999999999993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4">
        <f t="shared" ref="B108:B111" si="9">B107+1</f>
        <v>89</v>
      </c>
      <c r="C108" s="208" t="s">
        <v>145</v>
      </c>
      <c r="D108" s="159" t="s">
        <v>146</v>
      </c>
      <c r="E108" s="209">
        <v>40910</v>
      </c>
      <c r="F108" s="210" t="s">
        <v>136</v>
      </c>
      <c r="G108" s="211" t="s">
        <v>136</v>
      </c>
      <c r="H108" s="212" t="s">
        <v>136</v>
      </c>
      <c r="I108" s="213">
        <v>98.292000000000002</v>
      </c>
      <c r="J108" s="213">
        <v>98.091999999999999</v>
      </c>
      <c r="K108" s="34"/>
      <c r="L108" s="34"/>
      <c r="M108" s="214"/>
      <c r="N108" s="34"/>
    </row>
    <row r="109" spans="2:14">
      <c r="B109" s="184">
        <f t="shared" si="9"/>
        <v>90</v>
      </c>
      <c r="C109" s="194" t="s">
        <v>147</v>
      </c>
      <c r="D109" s="154" t="s">
        <v>148</v>
      </c>
      <c r="E109" s="185">
        <v>41169</v>
      </c>
      <c r="F109" s="185" t="s">
        <v>136</v>
      </c>
      <c r="G109" s="196" t="s">
        <v>136</v>
      </c>
      <c r="H109" s="215" t="s">
        <v>136</v>
      </c>
      <c r="I109" s="216">
        <v>98.025000000000006</v>
      </c>
      <c r="J109" s="216">
        <v>97.236000000000004</v>
      </c>
      <c r="K109" s="34"/>
      <c r="L109" s="34"/>
      <c r="M109" s="214"/>
      <c r="N109" s="34"/>
    </row>
    <row r="110" spans="2:14">
      <c r="B110" s="184">
        <f t="shared" si="9"/>
        <v>91</v>
      </c>
      <c r="C110" s="194" t="s">
        <v>149</v>
      </c>
      <c r="D110" s="154" t="s">
        <v>148</v>
      </c>
      <c r="E110" s="185">
        <v>41169</v>
      </c>
      <c r="F110" s="185" t="s">
        <v>136</v>
      </c>
      <c r="G110" s="196" t="s">
        <v>136</v>
      </c>
      <c r="H110" s="215" t="s">
        <v>136</v>
      </c>
      <c r="I110" s="216">
        <v>98.230999999999995</v>
      </c>
      <c r="J110" s="216">
        <v>97.837000000000003</v>
      </c>
      <c r="K110" s="34"/>
      <c r="L110" s="34"/>
      <c r="M110" s="214"/>
      <c r="N110" s="34"/>
    </row>
    <row r="111" spans="2:14" ht="15.75" thickBot="1">
      <c r="B111" s="184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22" t="s">
        <v>136</v>
      </c>
      <c r="I111" s="223">
        <v>98.012</v>
      </c>
      <c r="J111" s="223">
        <v>97.599000000000004</v>
      </c>
      <c r="K111" s="34"/>
      <c r="L111" s="34"/>
      <c r="M111" s="214"/>
      <c r="N111" s="34"/>
    </row>
    <row r="112" spans="2:14" ht="18" customHeight="1" thickTop="1" thickBot="1">
      <c r="B112" s="163" t="s">
        <v>151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3" ht="16.5" thickTop="1" thickBot="1">
      <c r="B113" s="184">
        <v>93</v>
      </c>
      <c r="C113" s="95" t="s">
        <v>152</v>
      </c>
      <c r="D113" s="96" t="s">
        <v>20</v>
      </c>
      <c r="E113" s="132">
        <v>40210</v>
      </c>
      <c r="F113" s="132">
        <v>41010</v>
      </c>
      <c r="G113" s="133">
        <v>2.86</v>
      </c>
      <c r="H113" s="170">
        <v>98.978999999999999</v>
      </c>
      <c r="I113" s="170">
        <v>99.849000000000004</v>
      </c>
      <c r="J113" s="170">
        <v>99.174999999999997</v>
      </c>
      <c r="K113" s="99" t="s">
        <v>44</v>
      </c>
      <c r="M113" s="91">
        <f t="shared" ref="M113:M115" si="10">+(J113-I113)/I113</f>
        <v>-6.750192791114649E-3</v>
      </c>
    </row>
    <row r="114" spans="2:13" ht="16.5" thickTop="1" thickBot="1">
      <c r="B114" s="226">
        <f>B113+1</f>
        <v>94</v>
      </c>
      <c r="C114" s="95" t="s">
        <v>153</v>
      </c>
      <c r="D114" s="154" t="s">
        <v>20</v>
      </c>
      <c r="E114" s="185">
        <v>40630</v>
      </c>
      <c r="F114" s="132">
        <v>41010</v>
      </c>
      <c r="G114" s="133">
        <v>1.54</v>
      </c>
      <c r="H114" s="142">
        <v>106.97</v>
      </c>
      <c r="I114" s="142">
        <v>115.381</v>
      </c>
      <c r="J114" s="142">
        <v>112.863</v>
      </c>
      <c r="K114" s="99" t="s">
        <v>44</v>
      </c>
      <c r="M114" s="91">
        <f t="shared" si="10"/>
        <v>-2.1823350464981243E-2</v>
      </c>
    </row>
    <row r="115" spans="2:13" ht="16.5" thickTop="1" thickBot="1">
      <c r="B115" s="226">
        <f t="shared" ref="B115:B131" si="11">+B114+1</f>
        <v>95</v>
      </c>
      <c r="C115" s="172" t="s">
        <v>154</v>
      </c>
      <c r="D115" s="154" t="s">
        <v>75</v>
      </c>
      <c r="E115" s="185">
        <v>39097</v>
      </c>
      <c r="F115" s="132">
        <v>41018</v>
      </c>
      <c r="G115" s="195">
        <v>3.0659999999999998</v>
      </c>
      <c r="H115" s="57">
        <v>142.37</v>
      </c>
      <c r="I115" s="57">
        <v>142.87</v>
      </c>
      <c r="J115" s="57">
        <v>139.97900000000001</v>
      </c>
      <c r="K115" s="227" t="s">
        <v>155</v>
      </c>
      <c r="M115" s="91">
        <f t="shared" si="10"/>
        <v>-2.0235178833904886E-2</v>
      </c>
    </row>
    <row r="116" spans="2:13" ht="16.5" thickTop="1" thickBot="1">
      <c r="B116" s="226">
        <f t="shared" si="11"/>
        <v>96</v>
      </c>
      <c r="C116" s="194" t="s">
        <v>156</v>
      </c>
      <c r="D116" s="154" t="s">
        <v>78</v>
      </c>
      <c r="E116" s="185">
        <v>39958</v>
      </c>
      <c r="F116" s="132">
        <v>41060</v>
      </c>
      <c r="G116" s="195">
        <v>4.8000000000000001E-2</v>
      </c>
      <c r="H116" s="57">
        <v>10.736000000000001</v>
      </c>
      <c r="I116" s="57">
        <v>11.275</v>
      </c>
      <c r="J116" s="57">
        <v>11.102</v>
      </c>
      <c r="K116" s="90" t="s">
        <v>40</v>
      </c>
      <c r="M116" s="91">
        <f>+(J116-I116)/I116</f>
        <v>-1.5343680709534371E-2</v>
      </c>
    </row>
    <row r="117" spans="2:13" ht="16.5" thickTop="1" thickBot="1">
      <c r="B117" s="226">
        <f t="shared" si="11"/>
        <v>97</v>
      </c>
      <c r="C117" s="194" t="s">
        <v>157</v>
      </c>
      <c r="D117" s="173" t="s">
        <v>78</v>
      </c>
      <c r="E117" s="185">
        <v>39503</v>
      </c>
      <c r="F117" s="132">
        <v>41060</v>
      </c>
      <c r="G117" s="155">
        <v>1.3160000000000001</v>
      </c>
      <c r="H117" s="57">
        <v>115.40600000000001</v>
      </c>
      <c r="I117" s="57">
        <v>120.989</v>
      </c>
      <c r="J117" s="57">
        <v>119.73</v>
      </c>
      <c r="K117" s="90" t="s">
        <v>40</v>
      </c>
      <c r="M117" s="91">
        <f>+(J117-I117)/I117</f>
        <v>-1.04059046690195E-2</v>
      </c>
    </row>
    <row r="118" spans="2:13" ht="16.5" thickTop="1" thickBot="1">
      <c r="B118" s="226">
        <f t="shared" si="11"/>
        <v>98</v>
      </c>
      <c r="C118" s="194" t="s">
        <v>158</v>
      </c>
      <c r="D118" s="154" t="s">
        <v>78</v>
      </c>
      <c r="E118" s="185">
        <v>39503</v>
      </c>
      <c r="F118" s="132">
        <v>41060</v>
      </c>
      <c r="G118" s="155">
        <v>2.6259999999999999</v>
      </c>
      <c r="H118" s="57">
        <v>115.21299999999999</v>
      </c>
      <c r="I118" s="57">
        <v>118.18899999999999</v>
      </c>
      <c r="J118" s="57">
        <v>117.544</v>
      </c>
      <c r="K118" s="90" t="s">
        <v>40</v>
      </c>
      <c r="M118" s="91">
        <f>+(J118-I118)/I118</f>
        <v>-5.4573606680824449E-3</v>
      </c>
    </row>
    <row r="119" spans="2:13" ht="16.5" thickTop="1" thickBot="1">
      <c r="B119" s="226">
        <f t="shared" si="11"/>
        <v>99</v>
      </c>
      <c r="C119" s="194" t="s">
        <v>159</v>
      </c>
      <c r="D119" s="159" t="s">
        <v>160</v>
      </c>
      <c r="E119" s="185">
        <v>40543</v>
      </c>
      <c r="F119" s="228">
        <v>41026</v>
      </c>
      <c r="G119" s="161">
        <v>0.25700000000000001</v>
      </c>
      <c r="H119" s="57">
        <v>102.389</v>
      </c>
      <c r="I119" s="57">
        <v>105.669</v>
      </c>
      <c r="J119" s="57">
        <v>104.804</v>
      </c>
      <c r="K119" s="94" t="s">
        <v>42</v>
      </c>
      <c r="M119" s="91">
        <f t="shared" ref="M119:M131" si="12">+(J119-I119)/I119</f>
        <v>-8.185939111754581E-3</v>
      </c>
    </row>
    <row r="120" spans="2:13" ht="16.5" thickTop="1" thickBot="1">
      <c r="B120" s="226">
        <f t="shared" si="11"/>
        <v>100</v>
      </c>
      <c r="C120" s="194" t="s">
        <v>161</v>
      </c>
      <c r="D120" s="159" t="s">
        <v>160</v>
      </c>
      <c r="E120" s="185">
        <v>40543</v>
      </c>
      <c r="F120" s="229">
        <v>41026</v>
      </c>
      <c r="G120" s="230">
        <v>0.999</v>
      </c>
      <c r="H120" s="57">
        <v>101.337</v>
      </c>
      <c r="I120" s="57">
        <v>103.611</v>
      </c>
      <c r="J120" s="57">
        <v>102.04</v>
      </c>
      <c r="K120" s="94" t="s">
        <v>42</v>
      </c>
      <c r="M120" s="91">
        <f t="shared" si="12"/>
        <v>-1.5162482747970754E-2</v>
      </c>
    </row>
    <row r="121" spans="2:13" ht="16.5" thickTop="1" thickBot="1">
      <c r="B121" s="226">
        <f t="shared" si="11"/>
        <v>101</v>
      </c>
      <c r="C121" s="187" t="s">
        <v>162</v>
      </c>
      <c r="D121" s="154" t="s">
        <v>87</v>
      </c>
      <c r="E121" s="185">
        <v>38671</v>
      </c>
      <c r="F121" s="132">
        <v>41050</v>
      </c>
      <c r="G121" s="155">
        <v>1.526</v>
      </c>
      <c r="H121" s="57">
        <v>182.34100000000001</v>
      </c>
      <c r="I121" s="57">
        <v>191.214</v>
      </c>
      <c r="J121" s="57">
        <v>187.71199999999999</v>
      </c>
      <c r="K121" s="90" t="s">
        <v>40</v>
      </c>
      <c r="M121" s="91">
        <f t="shared" si="12"/>
        <v>-1.8314558557427852E-2</v>
      </c>
    </row>
    <row r="122" spans="2:13" ht="16.5" thickTop="1" thickBot="1">
      <c r="B122" s="226">
        <f t="shared" si="11"/>
        <v>102</v>
      </c>
      <c r="C122" s="187" t="s">
        <v>163</v>
      </c>
      <c r="D122" s="154" t="s">
        <v>87</v>
      </c>
      <c r="E122" s="185">
        <v>38671</v>
      </c>
      <c r="F122" s="132">
        <v>41050</v>
      </c>
      <c r="G122" s="155">
        <v>1.9350000000000001</v>
      </c>
      <c r="H122" s="57">
        <v>163.739</v>
      </c>
      <c r="I122" s="57">
        <v>167.05500000000001</v>
      </c>
      <c r="J122" s="57">
        <v>165.13300000000001</v>
      </c>
      <c r="K122" s="90" t="s">
        <v>40</v>
      </c>
      <c r="M122" s="91">
        <f t="shared" si="12"/>
        <v>-1.150519290054172E-2</v>
      </c>
    </row>
    <row r="123" spans="2:13" ht="16.5" thickTop="1" thickBot="1">
      <c r="B123" s="226">
        <f t="shared" si="11"/>
        <v>103</v>
      </c>
      <c r="C123" s="187" t="s">
        <v>164</v>
      </c>
      <c r="D123" s="154" t="s">
        <v>87</v>
      </c>
      <c r="E123" s="185">
        <v>38671</v>
      </c>
      <c r="F123" s="132">
        <v>41050</v>
      </c>
      <c r="G123" s="155">
        <v>3.7320000000000002</v>
      </c>
      <c r="H123" s="57">
        <v>142.38999999999999</v>
      </c>
      <c r="I123" s="57">
        <v>144.31800000000001</v>
      </c>
      <c r="J123" s="57">
        <v>143.26900000000001</v>
      </c>
      <c r="K123" s="90" t="s">
        <v>40</v>
      </c>
      <c r="M123" s="91">
        <f t="shared" si="12"/>
        <v>-7.2686705747031311E-3</v>
      </c>
    </row>
    <row r="124" spans="2:13" ht="15.75" customHeight="1" thickTop="1" thickBot="1">
      <c r="B124" s="226">
        <f t="shared" si="11"/>
        <v>104</v>
      </c>
      <c r="C124" s="187" t="s">
        <v>165</v>
      </c>
      <c r="D124" s="154" t="s">
        <v>87</v>
      </c>
      <c r="E124" s="185">
        <v>38835</v>
      </c>
      <c r="F124" s="132">
        <v>41050</v>
      </c>
      <c r="G124" s="155">
        <v>64.641999999999996</v>
      </c>
      <c r="H124" s="89">
        <v>9931.2690000000002</v>
      </c>
      <c r="I124" s="89">
        <v>10406.114</v>
      </c>
      <c r="J124" s="89">
        <v>10188.603999999999</v>
      </c>
      <c r="K124" s="90" t="s">
        <v>40</v>
      </c>
      <c r="M124" s="91">
        <f t="shared" si="12"/>
        <v>-2.0902135033308324E-2</v>
      </c>
    </row>
    <row r="125" spans="2:13" ht="16.5" thickTop="1" thickBot="1">
      <c r="B125" s="226">
        <f t="shared" si="11"/>
        <v>105</v>
      </c>
      <c r="C125" s="194" t="s">
        <v>166</v>
      </c>
      <c r="D125" s="154" t="s">
        <v>87</v>
      </c>
      <c r="E125" s="185">
        <v>40014</v>
      </c>
      <c r="F125" s="132" t="s">
        <v>31</v>
      </c>
      <c r="G125" s="195" t="s">
        <v>31</v>
      </c>
      <c r="H125" s="57">
        <v>195.636</v>
      </c>
      <c r="I125" s="57">
        <v>219.64599999999999</v>
      </c>
      <c r="J125" s="57">
        <v>212.988</v>
      </c>
      <c r="K125" s="90" t="s">
        <v>40</v>
      </c>
      <c r="M125" s="91">
        <f t="shared" si="12"/>
        <v>-3.0312411789880023E-2</v>
      </c>
    </row>
    <row r="126" spans="2:13" ht="16.5" thickTop="1" thickBot="1">
      <c r="B126" s="226">
        <f t="shared" si="11"/>
        <v>106</v>
      </c>
      <c r="C126" s="194" t="s">
        <v>167</v>
      </c>
      <c r="D126" s="154" t="s">
        <v>87</v>
      </c>
      <c r="E126" s="185">
        <v>40455</v>
      </c>
      <c r="F126" s="132" t="s">
        <v>31</v>
      </c>
      <c r="G126" s="195" t="s">
        <v>31</v>
      </c>
      <c r="H126" s="57">
        <v>135.39099999999999</v>
      </c>
      <c r="I126" s="57">
        <v>146.82400000000001</v>
      </c>
      <c r="J126" s="57">
        <v>144.364</v>
      </c>
      <c r="K126" s="90" t="s">
        <v>40</v>
      </c>
      <c r="M126" s="91">
        <f t="shared" si="12"/>
        <v>-1.6754753991173158E-2</v>
      </c>
    </row>
    <row r="127" spans="2:13" ht="16.5" thickTop="1" thickBot="1">
      <c r="B127" s="226">
        <f t="shared" si="11"/>
        <v>107</v>
      </c>
      <c r="C127" s="194" t="s">
        <v>168</v>
      </c>
      <c r="D127" s="154" t="s">
        <v>98</v>
      </c>
      <c r="E127" s="185">
        <v>40057</v>
      </c>
      <c r="F127" s="132" t="s">
        <v>31</v>
      </c>
      <c r="G127" s="195" t="s">
        <v>31</v>
      </c>
      <c r="H127" s="89">
        <v>1499.251</v>
      </c>
      <c r="I127" s="89">
        <v>1602.251</v>
      </c>
      <c r="J127" s="89">
        <v>1579.412</v>
      </c>
      <c r="K127" s="90" t="s">
        <v>40</v>
      </c>
      <c r="M127" s="91">
        <f t="shared" si="12"/>
        <v>-1.4254320952210324E-2</v>
      </c>
    </row>
    <row r="128" spans="2:13" ht="16.5" thickTop="1" thickBot="1">
      <c r="B128" s="226">
        <f t="shared" si="11"/>
        <v>108</v>
      </c>
      <c r="C128" s="194" t="s">
        <v>169</v>
      </c>
      <c r="D128" s="154" t="s">
        <v>98</v>
      </c>
      <c r="E128" s="185">
        <v>40690</v>
      </c>
      <c r="F128" s="132" t="s">
        <v>31</v>
      </c>
      <c r="G128" s="195" t="s">
        <v>31</v>
      </c>
      <c r="H128" s="57">
        <v>104.083</v>
      </c>
      <c r="I128" s="57">
        <v>115.361</v>
      </c>
      <c r="J128" s="57">
        <v>115.283</v>
      </c>
      <c r="K128" s="94" t="s">
        <v>42</v>
      </c>
      <c r="M128" s="91">
        <f t="shared" si="12"/>
        <v>-6.7613838298907737E-4</v>
      </c>
    </row>
    <row r="129" spans="1:13" ht="16.5" thickTop="1" thickBot="1">
      <c r="B129" s="226">
        <f t="shared" si="11"/>
        <v>109</v>
      </c>
      <c r="C129" s="194" t="s">
        <v>170</v>
      </c>
      <c r="D129" s="231" t="s">
        <v>171</v>
      </c>
      <c r="E129" s="185">
        <v>40205</v>
      </c>
      <c r="F129" s="132">
        <v>40744</v>
      </c>
      <c r="G129" s="195">
        <v>1.5820000000000001</v>
      </c>
      <c r="H129" s="57">
        <v>97.771000000000001</v>
      </c>
      <c r="I129" s="57">
        <v>94.593000000000004</v>
      </c>
      <c r="J129" s="57">
        <v>92.79</v>
      </c>
      <c r="K129" s="99" t="s">
        <v>44</v>
      </c>
      <c r="M129" s="91">
        <f t="shared" si="12"/>
        <v>-1.9060607021661194E-2</v>
      </c>
    </row>
    <row r="130" spans="1:13" ht="16.5" thickTop="1" thickBot="1">
      <c r="B130" s="226">
        <f t="shared" si="11"/>
        <v>110</v>
      </c>
      <c r="C130" s="194" t="s">
        <v>172</v>
      </c>
      <c r="D130" s="231" t="s">
        <v>171</v>
      </c>
      <c r="E130" s="185">
        <v>40240</v>
      </c>
      <c r="F130" s="132">
        <v>40744</v>
      </c>
      <c r="G130" s="195">
        <v>2.927</v>
      </c>
      <c r="H130" s="57">
        <v>115.13500000000001</v>
      </c>
      <c r="I130" s="57">
        <v>120.818</v>
      </c>
      <c r="J130" s="57">
        <v>119.38</v>
      </c>
      <c r="K130" s="99" t="s">
        <v>44</v>
      </c>
      <c r="M130" s="91">
        <f t="shared" si="12"/>
        <v>-1.1902200003310786E-2</v>
      </c>
    </row>
    <row r="131" spans="1:13" ht="16.5" thickTop="1" thickBot="1">
      <c r="B131" s="232">
        <f t="shared" si="11"/>
        <v>111</v>
      </c>
      <c r="C131" s="233" t="s">
        <v>173</v>
      </c>
      <c r="D131" s="234" t="s">
        <v>146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9615.6530000000002</v>
      </c>
      <c r="J131" s="237">
        <v>9461.5990000000002</v>
      </c>
      <c r="K131" s="90" t="s">
        <v>40</v>
      </c>
      <c r="M131" s="91">
        <f t="shared" si="12"/>
        <v>-1.6021168817135986E-2</v>
      </c>
    </row>
    <row r="132" spans="1:13" ht="11.25" customHeight="1" thickTop="1">
      <c r="A132" s="238" t="s">
        <v>174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22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22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2012-12-03T14:11:14Z</dcterms:created>
  <dcterms:modified xsi:type="dcterms:W3CDTF">2012-12-03T14:12:01Z</dcterms:modified>
</cp:coreProperties>
</file>