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-10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B66"/>
  <c r="B67" s="1"/>
  <c r="B68" s="1"/>
  <c r="B69" s="1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M45"/>
  <c r="M39"/>
  <c r="M38"/>
  <c r="M37"/>
  <c r="B37"/>
  <c r="B38" s="1"/>
  <c r="B39" s="1"/>
  <c r="M36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<sst xmlns="http://schemas.openxmlformats.org/spreadsheetml/2006/main" count="327" uniqueCount="176">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</sst>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8" fillId="0" borderId="33" xfId="1" applyNumberFormat="1" applyFont="1" applyFill="1" applyBorder="1" applyAlignment="1">
      <alignment horizontal="right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90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87" xfId="2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92" xfId="1" applyNumberFormat="1" applyFont="1" applyBorder="1"/>
    <xf numFmtId="0" fontId="5" fillId="0" borderId="67" xfId="2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8" fontId="7" fillId="0" borderId="84" xfId="1" applyNumberFormat="1" applyFont="1" applyFill="1" applyBorder="1" applyAlignment="1">
      <alignment horizontal="right" vertical="center"/>
    </xf>
    <xf numFmtId="167" fontId="8" fillId="0" borderId="73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horizontal="left" vertical="center" wrapText="1"/>
    </xf>
    <xf numFmtId="0" fontId="5" fillId="0" borderId="84" xfId="2" applyFont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9" fillId="0" borderId="84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85" xfId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4" xfId="1" applyFont="1" applyFill="1" applyBorder="1" applyAlignment="1">
      <alignment vertical="center"/>
    </xf>
    <xf numFmtId="0" fontId="12" fillId="3" borderId="84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89" xfId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3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07" xfId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84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142.49600000000001</v>
      </c>
      <c r="J6" s="33">
        <v>142.50700000000001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12.512</v>
      </c>
      <c r="J8" s="33">
        <v>12.513999999999999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1.284</v>
      </c>
      <c r="J10" s="33">
        <v>1.2849999999999999</v>
      </c>
      <c r="K10" s="36" t="s">
        <v>17</v>
      </c>
      <c r="L10" s="34"/>
      <c r="M10" s="35">
        <f t="shared" ref="M10" si="0">+(J10-I10)/I10</f>
        <v>7.7881619937686126E-4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34.768999999999998</v>
      </c>
      <c r="J12" s="57">
        <v>34.771999999999998</v>
      </c>
      <c r="K12" s="34"/>
      <c r="L12" s="34"/>
      <c r="M12" s="35">
        <f t="shared" ref="M12" si="1">+(J12-I12)/I12</f>
        <v>8.6283758520524427E-5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47.347000000000001</v>
      </c>
      <c r="J13" s="64">
        <v>47.350999999999999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24</v>
      </c>
      <c r="D15" s="66" t="s">
        <v>25</v>
      </c>
      <c r="E15" s="47">
        <v>39540</v>
      </c>
      <c r="F15" s="48"/>
      <c r="G15" s="67"/>
      <c r="H15" s="68">
        <v>161.84100000000001</v>
      </c>
      <c r="I15" s="68">
        <v>173.23699999999999</v>
      </c>
      <c r="J15" s="68">
        <v>172.64099999999999</v>
      </c>
      <c r="K15" s="34"/>
      <c r="L15" s="34"/>
      <c r="M15" s="35">
        <f>+(J15-I15)/I15</f>
        <v>-3.4403735922464811E-3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5"/>
      <c r="H16" s="57">
        <v>553.35599999999999</v>
      </c>
      <c r="I16" s="57">
        <v>595.79899999999998</v>
      </c>
      <c r="J16" s="57">
        <v>594.38099999999997</v>
      </c>
      <c r="K16" s="34"/>
      <c r="L16" s="34"/>
      <c r="M16" s="35">
        <f>+(J16-I16)/I16</f>
        <v>-2.3799972809622144E-3</v>
      </c>
      <c r="N16" s="34"/>
    </row>
    <row r="17" spans="2:14" ht="16.5" thickTop="1" thickBot="1">
      <c r="B17" s="69">
        <v>8</v>
      </c>
      <c r="C17" s="73" t="s">
        <v>27</v>
      </c>
      <c r="D17" s="74" t="s">
        <v>28</v>
      </c>
      <c r="E17" s="71">
        <v>39736</v>
      </c>
      <c r="F17" s="72"/>
      <c r="G17" s="75"/>
      <c r="H17" s="57">
        <v>132.65</v>
      </c>
      <c r="I17" s="57">
        <v>139.07400000000001</v>
      </c>
      <c r="J17" s="57">
        <v>138.38300000000001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29</v>
      </c>
      <c r="D18" s="74" t="s">
        <v>28</v>
      </c>
      <c r="E18" s="71">
        <v>39736</v>
      </c>
      <c r="F18" s="72"/>
      <c r="G18" s="75"/>
      <c r="H18" s="57">
        <v>126.19</v>
      </c>
      <c r="I18" s="57">
        <v>128.29499999999999</v>
      </c>
      <c r="J18" s="57">
        <v>127.916</v>
      </c>
      <c r="K18" s="34"/>
      <c r="L18" s="34"/>
      <c r="M18" s="35">
        <f>+(J18-I18)/I18</f>
        <v>-2.9541291554619487E-3</v>
      </c>
      <c r="N18" s="34"/>
    </row>
    <row r="19" spans="2:14" ht="16.5" thickTop="1" thickBot="1">
      <c r="B19" s="58">
        <f>B18+1</f>
        <v>10</v>
      </c>
      <c r="C19" s="76" t="s">
        <v>30</v>
      </c>
      <c r="D19" s="60" t="s">
        <v>28</v>
      </c>
      <c r="E19" s="71">
        <v>39736</v>
      </c>
      <c r="F19" s="72"/>
      <c r="G19" s="75"/>
      <c r="H19" s="57">
        <v>115.69499999999999</v>
      </c>
      <c r="I19" s="57">
        <v>118.836</v>
      </c>
      <c r="J19" s="57">
        <v>118.542</v>
      </c>
      <c r="K19" s="34"/>
      <c r="L19" s="34"/>
      <c r="M19" s="35">
        <f>+(J19-I19)/I19</f>
        <v>-2.4739977784509486E-3</v>
      </c>
      <c r="N19" s="34"/>
    </row>
    <row r="20" spans="2:14" ht="15.75" customHeight="1" thickTop="1" thickBot="1">
      <c r="B20" s="77">
        <f>B19+1</f>
        <v>11</v>
      </c>
      <c r="C20" s="78" t="s">
        <v>31</v>
      </c>
      <c r="D20" s="79" t="s">
        <v>28</v>
      </c>
      <c r="E20" s="71">
        <v>39951</v>
      </c>
      <c r="F20" s="72" t="s">
        <v>32</v>
      </c>
      <c r="G20" s="75"/>
      <c r="H20" s="57">
        <v>113.779</v>
      </c>
      <c r="I20" s="57">
        <v>116.405</v>
      </c>
      <c r="J20" s="57">
        <v>116.122</v>
      </c>
      <c r="K20" s="34"/>
      <c r="L20" s="34"/>
      <c r="M20" s="35">
        <f>+(J20-I20)/I20</f>
        <v>-2.4311670460890962E-3</v>
      </c>
      <c r="N20" s="34"/>
    </row>
    <row r="21" spans="2:14" ht="16.5" thickTop="1" thickBot="1">
      <c r="B21" s="69">
        <v>12</v>
      </c>
      <c r="C21" s="70" t="s">
        <v>33</v>
      </c>
      <c r="D21" s="74" t="s">
        <v>28</v>
      </c>
      <c r="E21" s="71">
        <v>40109</v>
      </c>
      <c r="F21" s="72"/>
      <c r="G21" s="75"/>
      <c r="H21" s="57">
        <v>94.632000000000005</v>
      </c>
      <c r="I21" s="57">
        <v>95.13</v>
      </c>
      <c r="J21" s="57">
        <v>94.581000000000003</v>
      </c>
      <c r="K21" s="34"/>
      <c r="L21" s="34"/>
      <c r="M21" s="35">
        <f>+(J21-I21)/I21</f>
        <v>-5.7710501419109897E-3</v>
      </c>
      <c r="N21" s="34"/>
    </row>
    <row r="22" spans="2:14" ht="16.5" thickTop="1" thickBot="1">
      <c r="B22" s="52">
        <v>13</v>
      </c>
      <c r="C22" s="70" t="s">
        <v>34</v>
      </c>
      <c r="D22" s="74" t="s">
        <v>35</v>
      </c>
      <c r="E22" s="71">
        <v>39657</v>
      </c>
      <c r="F22" s="72"/>
      <c r="G22" s="75"/>
      <c r="H22" s="57">
        <v>152.62700000000001</v>
      </c>
      <c r="I22" s="57">
        <v>147.05000000000001</v>
      </c>
      <c r="J22" s="57">
        <v>146.63900000000001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109.738</v>
      </c>
      <c r="J23" s="57">
        <v>109.572</v>
      </c>
      <c r="K23" s="34"/>
      <c r="L23" s="34"/>
      <c r="M23" s="35">
        <f>+(J23-I23)/I23</f>
        <v>-1.51269387085601E-3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107.19799999999999</v>
      </c>
      <c r="J24" s="80">
        <v>107.038</v>
      </c>
      <c r="K24" s="34"/>
      <c r="L24" s="34"/>
      <c r="M24" s="35">
        <f>+(J24-I24)/I24</f>
        <v>-1.4925651597977258E-3</v>
      </c>
      <c r="N24" s="34"/>
    </row>
    <row r="25" spans="2:14" ht="18" customHeight="1" thickTop="1" thickBot="1">
      <c r="B25" s="22" t="s">
        <v>38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1339.9</v>
      </c>
      <c r="J26" s="89">
        <v>1336.5840000000001</v>
      </c>
      <c r="K26" s="90" t="s">
        <v>41</v>
      </c>
      <c r="M26" s="91">
        <f t="shared" ref="M26:M69" si="2">+(J26-I26)/I26</f>
        <v>-2.4748115531010007E-3</v>
      </c>
    </row>
    <row r="27" spans="2:14" ht="16.5" thickTop="1" thickBot="1">
      <c r="B27" s="52">
        <f>+B26+1</f>
        <v>17</v>
      </c>
      <c r="C27" s="92" t="s">
        <v>42</v>
      </c>
      <c r="D27" s="66" t="s">
        <v>25</v>
      </c>
      <c r="E27" s="71">
        <v>38022</v>
      </c>
      <c r="F27" s="72"/>
      <c r="G27" s="93"/>
      <c r="H27" s="89">
        <v>2229.7910000000002</v>
      </c>
      <c r="I27" s="89">
        <v>2340.826</v>
      </c>
      <c r="J27" s="89">
        <v>2347.549</v>
      </c>
      <c r="K27" s="94" t="s">
        <v>43</v>
      </c>
      <c r="M27" s="91">
        <f t="shared" si="2"/>
        <v>2.872063109346853E-3</v>
      </c>
    </row>
    <row r="28" spans="2:14" ht="16.5" thickTop="1" thickBot="1">
      <c r="B28" s="52">
        <f t="shared" ref="B28:B39" si="3">+B27+1</f>
        <v>18</v>
      </c>
      <c r="C28" s="95" t="s">
        <v>44</v>
      </c>
      <c r="D28" s="96" t="s">
        <v>20</v>
      </c>
      <c r="E28" s="71">
        <v>40210</v>
      </c>
      <c r="F28" s="72" t="s">
        <v>32</v>
      </c>
      <c r="G28" s="97"/>
      <c r="H28" s="98">
        <v>106.792</v>
      </c>
      <c r="I28" s="98">
        <v>109.675</v>
      </c>
      <c r="J28" s="98">
        <v>109.23399999999999</v>
      </c>
      <c r="K28" s="99" t="s">
        <v>45</v>
      </c>
      <c r="M28" s="91">
        <f t="shared" si="2"/>
        <v>-4.0209710508320269E-3</v>
      </c>
    </row>
    <row r="29" spans="2:14" ht="16.5" thickTop="1" thickBot="1">
      <c r="B29" s="52">
        <f t="shared" si="3"/>
        <v>19</v>
      </c>
      <c r="C29" s="70" t="s">
        <v>46</v>
      </c>
      <c r="D29" s="74" t="s">
        <v>47</v>
      </c>
      <c r="E29" s="71">
        <v>39745</v>
      </c>
      <c r="F29" s="72"/>
      <c r="G29" s="100"/>
      <c r="H29" s="57">
        <v>110.90600000000001</v>
      </c>
      <c r="I29" s="57">
        <v>109.79300000000001</v>
      </c>
      <c r="J29" s="57">
        <v>108.85599999999999</v>
      </c>
      <c r="K29" s="90" t="s">
        <v>41</v>
      </c>
      <c r="M29" s="91">
        <f t="shared" si="2"/>
        <v>-8.5342417093987027E-3</v>
      </c>
    </row>
    <row r="30" spans="2:14" ht="16.5" thickTop="1" thickBot="1">
      <c r="B30" s="52">
        <f t="shared" si="3"/>
        <v>20</v>
      </c>
      <c r="C30" s="70" t="s">
        <v>48</v>
      </c>
      <c r="D30" s="74" t="s">
        <v>47</v>
      </c>
      <c r="E30" s="71">
        <v>39748</v>
      </c>
      <c r="F30" s="72"/>
      <c r="G30" s="93"/>
      <c r="H30" s="57">
        <v>121.41500000000001</v>
      </c>
      <c r="I30" s="57">
        <v>124.476</v>
      </c>
      <c r="J30" s="57">
        <v>123.97499999999999</v>
      </c>
      <c r="K30" s="90" t="s">
        <v>41</v>
      </c>
      <c r="M30" s="91">
        <f t="shared" si="2"/>
        <v>-4.0248722645329603E-3</v>
      </c>
    </row>
    <row r="31" spans="2:14" ht="16.5" thickTop="1" thickBot="1">
      <c r="B31" s="52">
        <f t="shared" si="3"/>
        <v>21</v>
      </c>
      <c r="C31" s="70" t="s">
        <v>49</v>
      </c>
      <c r="D31" s="101" t="s">
        <v>50</v>
      </c>
      <c r="E31" s="71">
        <v>39535</v>
      </c>
      <c r="F31" s="72"/>
      <c r="G31" s="93"/>
      <c r="H31" s="89">
        <v>1186.9090000000001</v>
      </c>
      <c r="I31" s="89">
        <v>1216.732</v>
      </c>
      <c r="J31" s="89">
        <v>1218.377</v>
      </c>
      <c r="K31" s="102" t="s">
        <v>17</v>
      </c>
      <c r="M31" s="91">
        <f t="shared" si="2"/>
        <v>1.3519821949286959E-3</v>
      </c>
    </row>
    <row r="32" spans="2:14" ht="16.5" thickTop="1" thickBot="1">
      <c r="B32" s="52">
        <f t="shared" si="3"/>
        <v>22</v>
      </c>
      <c r="C32" s="70" t="s">
        <v>51</v>
      </c>
      <c r="D32" s="74" t="s">
        <v>28</v>
      </c>
      <c r="E32" s="71">
        <v>39937</v>
      </c>
      <c r="F32" s="72"/>
      <c r="G32" s="93"/>
      <c r="H32" s="57">
        <v>124.072</v>
      </c>
      <c r="I32" s="57">
        <v>138.71799999999999</v>
      </c>
      <c r="J32" s="57">
        <v>136.738</v>
      </c>
      <c r="K32" s="90" t="s">
        <v>41</v>
      </c>
      <c r="M32" s="91">
        <f t="shared" si="2"/>
        <v>-1.4273562190919634E-2</v>
      </c>
    </row>
    <row r="33" spans="2:15" ht="16.5" thickTop="1" thickBot="1">
      <c r="B33" s="52">
        <f t="shared" si="3"/>
        <v>23</v>
      </c>
      <c r="C33" s="70" t="s">
        <v>52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16.077999999999999</v>
      </c>
      <c r="J33" s="57">
        <v>15.984</v>
      </c>
      <c r="K33" s="90" t="s">
        <v>41</v>
      </c>
      <c r="M33" s="91">
        <f t="shared" si="2"/>
        <v>-5.8464983206866165E-3</v>
      </c>
    </row>
    <row r="34" spans="2:15" ht="16.5" thickTop="1" thickBot="1">
      <c r="B34" s="52">
        <f t="shared" si="3"/>
        <v>24</v>
      </c>
      <c r="C34" s="70" t="s">
        <v>53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6042.1319999999996</v>
      </c>
      <c r="J34" s="89">
        <v>6037.0290000000005</v>
      </c>
      <c r="K34" s="90" t="s">
        <v>41</v>
      </c>
      <c r="M34" s="91">
        <f t="shared" si="2"/>
        <v>-8.4456943343825597E-4</v>
      </c>
    </row>
    <row r="35" spans="2:15" ht="16.5" thickTop="1" thickBot="1">
      <c r="B35" s="52">
        <v>25</v>
      </c>
      <c r="C35" s="70" t="s">
        <v>54</v>
      </c>
      <c r="D35" s="74" t="s">
        <v>10</v>
      </c>
      <c r="E35" s="71">
        <v>41183</v>
      </c>
      <c r="F35" s="103"/>
      <c r="G35" s="93"/>
      <c r="H35" s="104" t="s">
        <v>55</v>
      </c>
      <c r="I35" s="104" t="s">
        <v>55</v>
      </c>
      <c r="J35" s="89">
        <v>5000</v>
      </c>
      <c r="K35" s="90"/>
      <c r="M35" s="91"/>
    </row>
    <row r="36" spans="2:15" ht="16.5" thickTop="1" thickBot="1">
      <c r="B36" s="52">
        <v>26</v>
      </c>
      <c r="C36" s="70" t="s">
        <v>56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6816.4949999999999</v>
      </c>
      <c r="J36" s="89">
        <v>6816.17</v>
      </c>
      <c r="K36" s="90" t="s">
        <v>41</v>
      </c>
      <c r="M36" s="91">
        <f t="shared" si="2"/>
        <v>-4.7678462318217516E-5</v>
      </c>
    </row>
    <row r="37" spans="2:15" ht="16.5" thickTop="1" thickBot="1">
      <c r="B37" s="52">
        <f t="shared" si="3"/>
        <v>27</v>
      </c>
      <c r="C37" s="105" t="s">
        <v>57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2.391</v>
      </c>
      <c r="J37" s="57">
        <v>2.39</v>
      </c>
      <c r="K37" s="102" t="s">
        <v>17</v>
      </c>
      <c r="M37" s="91">
        <f t="shared" si="2"/>
        <v>-4.1823504809698444E-4</v>
      </c>
    </row>
    <row r="38" spans="2:15" ht="16.5" thickTop="1" thickBot="1">
      <c r="B38" s="52">
        <f t="shared" si="3"/>
        <v>28</v>
      </c>
      <c r="C38" s="105" t="s">
        <v>58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1.986</v>
      </c>
      <c r="J38" s="57">
        <v>1.9870000000000001</v>
      </c>
      <c r="K38" s="102" t="s">
        <v>17</v>
      </c>
      <c r="M38" s="91">
        <f t="shared" si="2"/>
        <v>5.0352467270901912E-4</v>
      </c>
    </row>
    <row r="39" spans="2:15" ht="16.5" thickTop="1" thickBot="1">
      <c r="B39" s="52">
        <f t="shared" si="3"/>
        <v>29</v>
      </c>
      <c r="C39" s="78" t="s">
        <v>59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1.3049999999999999</v>
      </c>
      <c r="J39" s="80">
        <v>1.282</v>
      </c>
      <c r="K39" s="99" t="s">
        <v>45</v>
      </c>
      <c r="M39" s="91">
        <f t="shared" si="2"/>
        <v>-1.7624521072796866E-2</v>
      </c>
    </row>
    <row r="40" spans="2:15" ht="18" customHeight="1" thickTop="1" thickBot="1">
      <c r="B40" s="108" t="s">
        <v>60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61</v>
      </c>
      <c r="G41" s="115"/>
      <c r="H41" s="115" t="s">
        <v>62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63</v>
      </c>
      <c r="G42" s="120" t="s">
        <v>64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65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95" t="s">
        <v>66</v>
      </c>
      <c r="D45" s="96" t="s">
        <v>13</v>
      </c>
      <c r="E45" s="132">
        <v>36831</v>
      </c>
      <c r="F45" s="132">
        <v>41044</v>
      </c>
      <c r="G45" s="133">
        <v>3.8450000000000002</v>
      </c>
      <c r="H45" s="134">
        <v>107.705</v>
      </c>
      <c r="I45" s="134">
        <v>106.288</v>
      </c>
      <c r="J45" s="134">
        <v>106.298</v>
      </c>
      <c r="K45" s="34"/>
      <c r="L45" s="34"/>
      <c r="M45" s="35">
        <f t="shared" si="2"/>
        <v>9.4083998193635374E-5</v>
      </c>
      <c r="N45" s="34"/>
    </row>
    <row r="46" spans="2:15" ht="16.5" thickTop="1" thickBot="1">
      <c r="B46" s="135">
        <f t="shared" ref="B46:B69" si="4">+B45+1</f>
        <v>31</v>
      </c>
      <c r="C46" s="136" t="s">
        <v>67</v>
      </c>
      <c r="D46" s="137" t="s">
        <v>20</v>
      </c>
      <c r="E46" s="132">
        <v>34974</v>
      </c>
      <c r="F46" s="132">
        <v>41009</v>
      </c>
      <c r="G46" s="138">
        <v>3.67</v>
      </c>
      <c r="H46" s="139">
        <v>104.453</v>
      </c>
      <c r="I46" s="139">
        <v>103.358</v>
      </c>
      <c r="J46" s="139">
        <v>103.36799999999999</v>
      </c>
      <c r="K46" s="34"/>
      <c r="L46" s="34"/>
      <c r="M46" s="35">
        <f t="shared" si="2"/>
        <v>9.675109812487572E-5</v>
      </c>
      <c r="N46" s="34"/>
    </row>
    <row r="47" spans="2:15" ht="16.5" thickTop="1" thickBot="1">
      <c r="B47" s="135">
        <f t="shared" si="4"/>
        <v>32</v>
      </c>
      <c r="C47" s="140" t="s">
        <v>68</v>
      </c>
      <c r="D47" s="137" t="s">
        <v>20</v>
      </c>
      <c r="E47" s="132">
        <v>38847</v>
      </c>
      <c r="F47" s="132">
        <v>41002</v>
      </c>
      <c r="G47" s="138">
        <v>3.9159999999999999</v>
      </c>
      <c r="H47" s="139">
        <v>105.33199999999999</v>
      </c>
      <c r="I47" s="139">
        <v>104.41800000000001</v>
      </c>
      <c r="J47" s="139">
        <v>104.426</v>
      </c>
      <c r="K47" s="34"/>
      <c r="L47" s="34"/>
      <c r="M47" s="35">
        <f t="shared" si="2"/>
        <v>7.6615142982968128E-5</v>
      </c>
      <c r="N47" s="34"/>
    </row>
    <row r="48" spans="2:15" ht="16.5" thickTop="1" thickBot="1">
      <c r="B48" s="135">
        <f t="shared" si="4"/>
        <v>33</v>
      </c>
      <c r="C48" s="140" t="s">
        <v>69</v>
      </c>
      <c r="D48" s="137" t="s">
        <v>70</v>
      </c>
      <c r="E48" s="132">
        <v>36831</v>
      </c>
      <c r="F48" s="132">
        <v>41039</v>
      </c>
      <c r="G48" s="138">
        <v>4.444</v>
      </c>
      <c r="H48" s="139">
        <v>103.098</v>
      </c>
      <c r="I48" s="139">
        <v>101.5</v>
      </c>
      <c r="J48" s="139">
        <v>101.51300000000001</v>
      </c>
      <c r="K48" s="34"/>
      <c r="L48" s="34"/>
      <c r="M48" s="35">
        <f t="shared" si="2"/>
        <v>1.2807881773404167E-4</v>
      </c>
      <c r="N48" s="34"/>
    </row>
    <row r="49" spans="2:14" ht="16.5" thickTop="1" thickBot="1">
      <c r="B49" s="135">
        <f t="shared" si="4"/>
        <v>34</v>
      </c>
      <c r="C49" s="141" t="s">
        <v>71</v>
      </c>
      <c r="D49" s="137" t="s">
        <v>72</v>
      </c>
      <c r="E49" s="132">
        <v>39209</v>
      </c>
      <c r="F49" s="132">
        <v>41036</v>
      </c>
      <c r="G49" s="138">
        <v>3.9860000000000002</v>
      </c>
      <c r="H49" s="139">
        <v>103.39400000000001</v>
      </c>
      <c r="I49" s="139">
        <v>102.209</v>
      </c>
      <c r="J49" s="139">
        <v>102.22</v>
      </c>
      <c r="K49" s="34"/>
      <c r="L49" s="34"/>
      <c r="M49" s="35">
        <f t="shared" si="2"/>
        <v>1.0762261640360125E-4</v>
      </c>
      <c r="N49" s="34"/>
    </row>
    <row r="50" spans="2:14" ht="16.5" thickTop="1" thickBot="1">
      <c r="B50" s="135">
        <f t="shared" si="4"/>
        <v>35</v>
      </c>
      <c r="C50" s="141" t="s">
        <v>73</v>
      </c>
      <c r="D50" s="137" t="s">
        <v>25</v>
      </c>
      <c r="E50" s="132">
        <v>37865</v>
      </c>
      <c r="F50" s="132">
        <v>41058</v>
      </c>
      <c r="G50" s="138">
        <v>3.786</v>
      </c>
      <c r="H50" s="139">
        <v>107.215</v>
      </c>
      <c r="I50" s="139">
        <v>105.843</v>
      </c>
      <c r="J50" s="139">
        <v>105.852</v>
      </c>
      <c r="K50" s="34"/>
      <c r="L50" s="34"/>
      <c r="M50" s="35">
        <f t="shared" si="2"/>
        <v>8.503160341260491E-5</v>
      </c>
      <c r="N50" s="34"/>
    </row>
    <row r="51" spans="2:14" ht="16.5" thickTop="1" thickBot="1">
      <c r="B51" s="135">
        <f t="shared" si="4"/>
        <v>36</v>
      </c>
      <c r="C51" s="136" t="s">
        <v>74</v>
      </c>
      <c r="D51" s="137" t="s">
        <v>47</v>
      </c>
      <c r="E51" s="132">
        <v>35436</v>
      </c>
      <c r="F51" s="132">
        <v>41057</v>
      </c>
      <c r="G51" s="138">
        <v>3.8809999999999998</v>
      </c>
      <c r="H51" s="139">
        <v>103.77200000000001</v>
      </c>
      <c r="I51" s="139">
        <v>102.70699999999999</v>
      </c>
      <c r="J51" s="139">
        <v>102.717</v>
      </c>
      <c r="K51" s="34"/>
      <c r="L51" s="34"/>
      <c r="M51" s="44">
        <f>+(J51-I51)/I51</f>
        <v>9.7364347123420175E-5</v>
      </c>
      <c r="N51" s="34"/>
    </row>
    <row r="52" spans="2:14" ht="16.5" thickTop="1" thickBot="1">
      <c r="B52" s="135">
        <f t="shared" si="4"/>
        <v>37</v>
      </c>
      <c r="C52" s="136" t="s">
        <v>75</v>
      </c>
      <c r="D52" s="137" t="s">
        <v>76</v>
      </c>
      <c r="E52" s="132">
        <v>35464</v>
      </c>
      <c r="F52" s="132">
        <v>41018</v>
      </c>
      <c r="G52" s="138">
        <v>3.9180000000000001</v>
      </c>
      <c r="H52" s="139">
        <v>103.89700000000001</v>
      </c>
      <c r="I52" s="139">
        <v>102.688</v>
      </c>
      <c r="J52" s="139">
        <v>102.69799999999999</v>
      </c>
      <c r="K52" s="34" t="s">
        <v>23</v>
      </c>
      <c r="L52" s="34"/>
      <c r="M52" s="35">
        <f>+(J52-I52)/I52</f>
        <v>9.7382362106486692E-5</v>
      </c>
      <c r="N52" s="34"/>
    </row>
    <row r="53" spans="2:14" ht="16.5" thickTop="1" thickBot="1">
      <c r="B53" s="135">
        <f t="shared" si="4"/>
        <v>38</v>
      </c>
      <c r="C53" s="141" t="s">
        <v>77</v>
      </c>
      <c r="D53" s="137" t="s">
        <v>76</v>
      </c>
      <c r="E53" s="132">
        <v>39188</v>
      </c>
      <c r="F53" s="132">
        <v>41018</v>
      </c>
      <c r="G53" s="138">
        <v>3.8410000000000002</v>
      </c>
      <c r="H53" s="139">
        <v>104.077</v>
      </c>
      <c r="I53" s="139">
        <v>103.108</v>
      </c>
      <c r="J53" s="139">
        <v>103.119</v>
      </c>
      <c r="K53" s="34"/>
      <c r="L53" s="34"/>
      <c r="M53" s="35">
        <f t="shared" si="2"/>
        <v>1.0668425340415563E-4</v>
      </c>
      <c r="N53" s="34"/>
    </row>
    <row r="54" spans="2:14" ht="15" customHeight="1" thickTop="1" thickBot="1">
      <c r="B54" s="135">
        <f t="shared" si="4"/>
        <v>39</v>
      </c>
      <c r="C54" s="136" t="s">
        <v>78</v>
      </c>
      <c r="D54" s="137" t="s">
        <v>79</v>
      </c>
      <c r="E54" s="132">
        <v>37207</v>
      </c>
      <c r="F54" s="132">
        <v>41060</v>
      </c>
      <c r="G54" s="138">
        <v>3.4620000000000002</v>
      </c>
      <c r="H54" s="139">
        <v>105.536</v>
      </c>
      <c r="I54" s="139">
        <v>104.548</v>
      </c>
      <c r="J54" s="139">
        <v>104.556</v>
      </c>
      <c r="K54" s="34"/>
      <c r="L54" s="34"/>
      <c r="M54" s="35">
        <f t="shared" si="2"/>
        <v>7.6519876037758411E-5</v>
      </c>
      <c r="N54" s="34"/>
    </row>
    <row r="55" spans="2:14" ht="16.5" thickTop="1" thickBot="1">
      <c r="B55" s="135">
        <f t="shared" si="4"/>
        <v>40</v>
      </c>
      <c r="C55" s="136" t="s">
        <v>80</v>
      </c>
      <c r="D55" s="137" t="s">
        <v>81</v>
      </c>
      <c r="E55" s="132">
        <v>37043</v>
      </c>
      <c r="F55" s="132">
        <v>41060</v>
      </c>
      <c r="G55" s="138">
        <v>4.343</v>
      </c>
      <c r="H55" s="139">
        <v>102.55800000000001</v>
      </c>
      <c r="I55" s="139">
        <v>100.74299999999999</v>
      </c>
      <c r="J55" s="139">
        <v>100.752</v>
      </c>
      <c r="K55" s="34"/>
      <c r="L55" s="34"/>
      <c r="M55" s="35">
        <f t="shared" si="2"/>
        <v>8.9336231797746158E-5</v>
      </c>
      <c r="N55" s="34"/>
    </row>
    <row r="56" spans="2:14" ht="16.5" thickTop="1" thickBot="1">
      <c r="B56" s="135">
        <f t="shared" si="4"/>
        <v>41</v>
      </c>
      <c r="C56" s="136" t="s">
        <v>82</v>
      </c>
      <c r="D56" s="137" t="s">
        <v>83</v>
      </c>
      <c r="E56" s="132">
        <v>37242</v>
      </c>
      <c r="F56" s="132">
        <v>40983</v>
      </c>
      <c r="G56" s="138">
        <v>3.96</v>
      </c>
      <c r="H56" s="139">
        <v>104.185</v>
      </c>
      <c r="I56" s="139">
        <v>102.977</v>
      </c>
      <c r="J56" s="139">
        <v>102.988</v>
      </c>
      <c r="K56" s="34"/>
      <c r="L56" s="34"/>
      <c r="M56" s="35">
        <f t="shared" si="2"/>
        <v>1.068199695077122E-4</v>
      </c>
      <c r="N56" s="34"/>
    </row>
    <row r="57" spans="2:14" ht="16.5" thickTop="1" thickBot="1">
      <c r="B57" s="135">
        <f t="shared" si="4"/>
        <v>42</v>
      </c>
      <c r="C57" s="141" t="s">
        <v>84</v>
      </c>
      <c r="D57" s="137" t="s">
        <v>50</v>
      </c>
      <c r="E57" s="132">
        <v>39489</v>
      </c>
      <c r="F57" s="132">
        <v>41060</v>
      </c>
      <c r="G57" s="138">
        <v>3.4220000000000002</v>
      </c>
      <c r="H57" s="139">
        <v>103.89100000000001</v>
      </c>
      <c r="I57" s="139">
        <v>102.914</v>
      </c>
      <c r="J57" s="139">
        <v>102.922</v>
      </c>
      <c r="K57" s="34"/>
      <c r="L57" s="34"/>
      <c r="M57" s="35">
        <f t="shared" si="2"/>
        <v>7.7734807703476366E-5</v>
      </c>
      <c r="N57" s="34"/>
    </row>
    <row r="58" spans="2:14" ht="17.25" customHeight="1" thickTop="1" thickBot="1">
      <c r="B58" s="135">
        <f t="shared" si="4"/>
        <v>43</v>
      </c>
      <c r="C58" s="141" t="s">
        <v>85</v>
      </c>
      <c r="D58" s="137" t="s">
        <v>86</v>
      </c>
      <c r="E58" s="132">
        <v>36075</v>
      </c>
      <c r="F58" s="132">
        <v>41059</v>
      </c>
      <c r="G58" s="138">
        <v>3.5880000000000001</v>
      </c>
      <c r="H58" s="139">
        <v>106.625</v>
      </c>
      <c r="I58" s="139">
        <v>105.577</v>
      </c>
      <c r="J58" s="139">
        <v>105.587</v>
      </c>
      <c r="K58" s="34"/>
      <c r="L58" s="34"/>
      <c r="M58" s="35">
        <f t="shared" si="2"/>
        <v>9.4717599477207303E-5</v>
      </c>
      <c r="N58" s="34"/>
    </row>
    <row r="59" spans="2:14" ht="16.5" thickTop="1" thickBot="1">
      <c r="B59" s="135">
        <f t="shared" si="4"/>
        <v>44</v>
      </c>
      <c r="C59" s="141" t="s">
        <v>87</v>
      </c>
      <c r="D59" s="137" t="s">
        <v>88</v>
      </c>
      <c r="E59" s="132">
        <v>37396</v>
      </c>
      <c r="F59" s="132">
        <v>41016</v>
      </c>
      <c r="G59" s="138">
        <v>3.7629999999999999</v>
      </c>
      <c r="H59" s="139">
        <v>105.87</v>
      </c>
      <c r="I59" s="139">
        <v>104.57599999999999</v>
      </c>
      <c r="J59" s="139">
        <v>104.586</v>
      </c>
      <c r="K59" s="34" t="s">
        <v>23</v>
      </c>
      <c r="L59" s="34"/>
      <c r="M59" s="35">
        <f t="shared" si="2"/>
        <v>9.5624235006168881E-5</v>
      </c>
      <c r="N59" s="34"/>
    </row>
    <row r="60" spans="2:14" ht="16.5" thickTop="1" thickBot="1">
      <c r="B60" s="135">
        <f t="shared" si="4"/>
        <v>45</v>
      </c>
      <c r="C60" s="141" t="s">
        <v>89</v>
      </c>
      <c r="D60" s="137" t="s">
        <v>28</v>
      </c>
      <c r="E60" s="132">
        <v>40211</v>
      </c>
      <c r="F60" s="132">
        <v>41059</v>
      </c>
      <c r="G60" s="138">
        <v>3.137</v>
      </c>
      <c r="H60" s="139">
        <v>102.845</v>
      </c>
      <c r="I60" s="139">
        <v>101.691</v>
      </c>
      <c r="J60" s="139">
        <v>101.69799999999999</v>
      </c>
      <c r="K60" s="34" t="s">
        <v>23</v>
      </c>
      <c r="L60" s="34"/>
      <c r="M60" s="35">
        <f t="shared" si="2"/>
        <v>6.8835983518608244E-5</v>
      </c>
      <c r="N60" s="34"/>
    </row>
    <row r="61" spans="2:14" ht="16.5" thickTop="1" thickBot="1">
      <c r="B61" s="135">
        <f t="shared" si="4"/>
        <v>46</v>
      </c>
      <c r="C61" s="136" t="s">
        <v>90</v>
      </c>
      <c r="D61" s="137" t="s">
        <v>91</v>
      </c>
      <c r="E61" s="132">
        <v>33910</v>
      </c>
      <c r="F61" s="132">
        <v>40998</v>
      </c>
      <c r="G61" s="138">
        <v>3.552</v>
      </c>
      <c r="H61" s="139">
        <v>102.76</v>
      </c>
      <c r="I61" s="139">
        <v>101.538</v>
      </c>
      <c r="J61" s="139">
        <v>101.54600000000001</v>
      </c>
      <c r="K61" s="34"/>
      <c r="L61" s="34"/>
      <c r="M61" s="35">
        <f t="shared" si="2"/>
        <v>7.8788236916324699E-5</v>
      </c>
      <c r="N61" s="34"/>
    </row>
    <row r="62" spans="2:14" ht="16.5" thickTop="1" thickBot="1">
      <c r="B62" s="135">
        <f t="shared" si="4"/>
        <v>47</v>
      </c>
      <c r="C62" s="141" t="s">
        <v>92</v>
      </c>
      <c r="D62" s="137" t="s">
        <v>93</v>
      </c>
      <c r="E62" s="132">
        <v>36815</v>
      </c>
      <c r="F62" s="132">
        <v>41057</v>
      </c>
      <c r="G62" s="138">
        <v>3.625</v>
      </c>
      <c r="H62" s="139">
        <v>104.226</v>
      </c>
      <c r="I62" s="139">
        <v>103.354</v>
      </c>
      <c r="J62" s="139">
        <v>103.363</v>
      </c>
      <c r="K62" s="34"/>
      <c r="L62" s="34"/>
      <c r="M62" s="35">
        <f>+(J62-I51)/I51</f>
        <v>6.3871011712931542E-3</v>
      </c>
      <c r="N62" s="34"/>
    </row>
    <row r="63" spans="2:14" ht="16.5" thickTop="1" thickBot="1">
      <c r="B63" s="142">
        <f t="shared" si="4"/>
        <v>48</v>
      </c>
      <c r="C63" s="143" t="s">
        <v>94</v>
      </c>
      <c r="D63" s="144" t="s">
        <v>95</v>
      </c>
      <c r="E63" s="145">
        <v>35744</v>
      </c>
      <c r="F63" s="145">
        <v>41057</v>
      </c>
      <c r="G63" s="146">
        <v>3.8849999999999998</v>
      </c>
      <c r="H63" s="139">
        <v>102.393</v>
      </c>
      <c r="I63" s="147">
        <v>101.437</v>
      </c>
      <c r="J63" s="147">
        <v>101.45</v>
      </c>
      <c r="K63" s="34"/>
      <c r="L63" s="34"/>
      <c r="M63" s="35">
        <f t="shared" si="2"/>
        <v>1.2815836430498959E-4</v>
      </c>
      <c r="N63" s="34"/>
    </row>
    <row r="64" spans="2:14" ht="16.5" thickTop="1" thickBot="1">
      <c r="B64" s="148">
        <f t="shared" si="4"/>
        <v>49</v>
      </c>
      <c r="C64" s="149" t="s">
        <v>96</v>
      </c>
      <c r="D64" s="150" t="s">
        <v>97</v>
      </c>
      <c r="E64" s="151">
        <v>40000</v>
      </c>
      <c r="F64" s="151">
        <v>41038</v>
      </c>
      <c r="G64" s="152">
        <v>3.3559999999999999</v>
      </c>
      <c r="H64" s="153">
        <v>103.27</v>
      </c>
      <c r="I64" s="139">
        <v>102.50700000000001</v>
      </c>
      <c r="J64" s="139">
        <v>102.517</v>
      </c>
      <c r="K64" s="34"/>
      <c r="L64" s="34"/>
      <c r="M64" s="35">
        <f t="shared" si="2"/>
        <v>9.7554313363876658E-5</v>
      </c>
      <c r="N64" s="34"/>
    </row>
    <row r="65" spans="1:14" ht="16.5" thickTop="1" thickBot="1">
      <c r="B65" s="131">
        <v>50</v>
      </c>
      <c r="C65" s="154" t="s">
        <v>98</v>
      </c>
      <c r="D65" s="96" t="s">
        <v>99</v>
      </c>
      <c r="E65" s="132">
        <v>39604</v>
      </c>
      <c r="F65" s="132">
        <v>41059</v>
      </c>
      <c r="G65" s="133">
        <v>2.8370000000000002</v>
      </c>
      <c r="H65" s="155">
        <v>103.752</v>
      </c>
      <c r="I65" s="153">
        <v>103.29600000000001</v>
      </c>
      <c r="J65" s="153">
        <v>103.304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56">
        <f t="shared" si="4"/>
        <v>51</v>
      </c>
      <c r="C66" s="157" t="s">
        <v>100</v>
      </c>
      <c r="D66" s="158" t="s">
        <v>101</v>
      </c>
      <c r="E66" s="132">
        <v>35481</v>
      </c>
      <c r="F66" s="132">
        <v>41057</v>
      </c>
      <c r="G66" s="159">
        <v>3.931</v>
      </c>
      <c r="H66" s="139">
        <v>102.538</v>
      </c>
      <c r="I66" s="139">
        <v>101.354</v>
      </c>
      <c r="J66" s="139">
        <v>101.363</v>
      </c>
      <c r="K66" s="34"/>
      <c r="L66" s="34"/>
      <c r="M66" s="35">
        <f t="shared" si="2"/>
        <v>8.8797679420647845E-5</v>
      </c>
      <c r="N66" s="34"/>
    </row>
    <row r="67" spans="1:14" ht="16.5" thickTop="1" thickBot="1">
      <c r="B67" s="156">
        <f t="shared" si="4"/>
        <v>52</v>
      </c>
      <c r="C67" s="160" t="s">
        <v>102</v>
      </c>
      <c r="D67" s="158" t="s">
        <v>35</v>
      </c>
      <c r="E67" s="132">
        <v>39706</v>
      </c>
      <c r="F67" s="132">
        <v>41024</v>
      </c>
      <c r="G67" s="159">
        <v>3.766</v>
      </c>
      <c r="H67" s="139">
        <v>104.23099999999999</v>
      </c>
      <c r="I67" s="139">
        <v>102.992</v>
      </c>
      <c r="J67" s="139">
        <v>103.001</v>
      </c>
      <c r="K67" s="34"/>
      <c r="L67" s="34"/>
      <c r="M67" s="35"/>
      <c r="N67" s="34"/>
    </row>
    <row r="68" spans="1:14" ht="16.5" thickTop="1" thickBot="1">
      <c r="A68" s="6">
        <v>103</v>
      </c>
      <c r="B68" s="156">
        <f t="shared" si="4"/>
        <v>53</v>
      </c>
      <c r="C68" s="160" t="s">
        <v>103</v>
      </c>
      <c r="D68" s="158" t="s">
        <v>10</v>
      </c>
      <c r="E68" s="132">
        <v>38565</v>
      </c>
      <c r="F68" s="132">
        <v>41054</v>
      </c>
      <c r="G68" s="159">
        <v>3.274</v>
      </c>
      <c r="H68" s="139">
        <v>104.65</v>
      </c>
      <c r="I68" s="139">
        <v>103.706</v>
      </c>
      <c r="J68" s="139">
        <v>103.715</v>
      </c>
      <c r="K68" s="34"/>
      <c r="L68" s="34"/>
      <c r="M68" s="35"/>
      <c r="N68" s="34"/>
    </row>
    <row r="69" spans="1:14" ht="16.5" thickTop="1" thickBot="1">
      <c r="B69" s="161">
        <f t="shared" si="4"/>
        <v>54</v>
      </c>
      <c r="C69" s="162" t="s">
        <v>104</v>
      </c>
      <c r="D69" s="163" t="s">
        <v>105</v>
      </c>
      <c r="E69" s="164">
        <v>34288</v>
      </c>
      <c r="F69" s="164">
        <v>41061</v>
      </c>
      <c r="G69" s="165">
        <v>3.3690000000000002</v>
      </c>
      <c r="H69" s="166">
        <v>102.003</v>
      </c>
      <c r="I69" s="166">
        <v>101.098</v>
      </c>
      <c r="J69" s="166">
        <v>101.107</v>
      </c>
      <c r="K69" s="34"/>
      <c r="L69" s="34"/>
      <c r="M69" s="35">
        <f t="shared" si="2"/>
        <v>8.9022532592141697E-5</v>
      </c>
      <c r="N69" s="34"/>
    </row>
    <row r="70" spans="1:14" ht="16.5" thickTop="1" thickBot="1">
      <c r="B70" s="128" t="s">
        <v>106</v>
      </c>
      <c r="C70" s="167"/>
      <c r="D70" s="167"/>
      <c r="E70" s="167"/>
      <c r="F70" s="167"/>
      <c r="G70" s="167"/>
      <c r="H70" s="167"/>
      <c r="I70" s="167"/>
      <c r="J70" s="168"/>
      <c r="K70" s="34"/>
      <c r="L70" s="34"/>
      <c r="M70" s="35"/>
      <c r="N70" s="34"/>
    </row>
    <row r="71" spans="1:14" ht="16.5" thickTop="1" thickBot="1">
      <c r="B71" s="131">
        <v>55</v>
      </c>
      <c r="C71" s="154" t="s">
        <v>107</v>
      </c>
      <c r="D71" s="169" t="s">
        <v>13</v>
      </c>
      <c r="E71" s="132">
        <v>39084</v>
      </c>
      <c r="F71" s="132">
        <v>41060</v>
      </c>
      <c r="G71" s="133">
        <v>0.39700000000000002</v>
      </c>
      <c r="H71" s="170">
        <v>10.513999999999999</v>
      </c>
      <c r="I71" s="170">
        <v>10.371</v>
      </c>
      <c r="J71" s="170">
        <v>10.372</v>
      </c>
      <c r="K71" s="34"/>
      <c r="L71" s="34"/>
      <c r="M71" s="35">
        <f>+(J71-I71)/I71</f>
        <v>9.6422717192117034E-5</v>
      </c>
      <c r="N71" s="34"/>
    </row>
    <row r="72" spans="1:14" ht="16.5" thickTop="1" thickBot="1">
      <c r="B72" s="156">
        <f>+B71+1</f>
        <v>56</v>
      </c>
      <c r="C72" s="160" t="s">
        <v>108</v>
      </c>
      <c r="D72" s="171" t="s">
        <v>25</v>
      </c>
      <c r="E72" s="172">
        <v>39762</v>
      </c>
      <c r="F72" s="172">
        <v>41051</v>
      </c>
      <c r="G72" s="159">
        <v>3.915</v>
      </c>
      <c r="H72" s="139">
        <v>103.61799999999999</v>
      </c>
      <c r="I72" s="139">
        <v>102.40900000000001</v>
      </c>
      <c r="J72" s="139">
        <v>102.419</v>
      </c>
      <c r="K72" s="34"/>
      <c r="L72" s="34"/>
      <c r="M72" s="35">
        <f>+(J72-I72)/I72</f>
        <v>9.7647667685368523E-5</v>
      </c>
      <c r="N72" s="34"/>
    </row>
    <row r="73" spans="1:14" ht="16.5" thickTop="1" thickBot="1">
      <c r="B73" s="161">
        <f>+B72+1</f>
        <v>57</v>
      </c>
      <c r="C73" s="173" t="s">
        <v>109</v>
      </c>
      <c r="D73" s="163" t="s">
        <v>110</v>
      </c>
      <c r="E73" s="174">
        <v>40543</v>
      </c>
      <c r="F73" s="174">
        <v>41026</v>
      </c>
      <c r="G73" s="165">
        <v>2.7309999999999999</v>
      </c>
      <c r="H73" s="80">
        <v>102.703</v>
      </c>
      <c r="I73" s="80">
        <v>102.57599999999999</v>
      </c>
      <c r="J73" s="80">
        <v>102.586</v>
      </c>
      <c r="M73" s="91">
        <f>+(J73-I73)/I73</f>
        <v>9.7488691311857706E-5</v>
      </c>
    </row>
    <row r="74" spans="1:14" ht="18" customHeight="1" thickTop="1" thickBot="1">
      <c r="B74" s="128" t="s">
        <v>111</v>
      </c>
      <c r="C74" s="167"/>
      <c r="D74" s="167"/>
      <c r="E74" s="167"/>
      <c r="F74" s="167"/>
      <c r="G74" s="167"/>
      <c r="H74" s="167"/>
      <c r="I74" s="82"/>
      <c r="J74" s="83"/>
      <c r="M74" s="91"/>
    </row>
    <row r="75" spans="1:14" ht="16.5" thickTop="1" thickBot="1">
      <c r="B75" s="175">
        <v>58</v>
      </c>
      <c r="C75" s="176" t="s">
        <v>112</v>
      </c>
      <c r="D75" s="177" t="s">
        <v>79</v>
      </c>
      <c r="E75" s="145">
        <v>39503</v>
      </c>
      <c r="F75" s="145">
        <v>41060</v>
      </c>
      <c r="G75" s="178">
        <v>3.9380000000000002</v>
      </c>
      <c r="H75" s="33">
        <v>101.539</v>
      </c>
      <c r="I75" s="33">
        <v>100.14700000000001</v>
      </c>
      <c r="J75" s="33">
        <v>100.21299999999999</v>
      </c>
      <c r="K75" s="90" t="s">
        <v>41</v>
      </c>
      <c r="M75" s="91">
        <f>+(J75-I75)/I75</f>
        <v>6.5903122410045523E-4</v>
      </c>
    </row>
    <row r="76" spans="1:14" ht="18" customHeight="1" thickTop="1" thickBot="1">
      <c r="B76" s="128" t="s">
        <v>113</v>
      </c>
      <c r="C76" s="167"/>
      <c r="D76" s="167"/>
      <c r="E76" s="167"/>
      <c r="F76" s="167"/>
      <c r="G76" s="167"/>
      <c r="H76" s="167"/>
      <c r="I76" s="82"/>
      <c r="J76" s="83"/>
      <c r="M76" s="179"/>
    </row>
    <row r="77" spans="1:14" ht="16.5" thickTop="1" thickBot="1">
      <c r="B77" s="180">
        <v>59</v>
      </c>
      <c r="C77" s="181" t="s">
        <v>114</v>
      </c>
      <c r="D77" s="182" t="s">
        <v>13</v>
      </c>
      <c r="E77" s="183">
        <v>34561</v>
      </c>
      <c r="F77" s="183">
        <v>41044</v>
      </c>
      <c r="G77" s="184">
        <v>1.0229999999999999</v>
      </c>
      <c r="H77" s="134">
        <v>75.203000000000003</v>
      </c>
      <c r="I77" s="134">
        <v>74.378</v>
      </c>
      <c r="J77" s="134">
        <v>74.168999999999997</v>
      </c>
      <c r="K77" s="34"/>
      <c r="L77" s="34"/>
      <c r="M77" s="35">
        <f t="shared" ref="M77:M91" si="5">+(J77-I77)/I77</f>
        <v>-2.8099706902579148E-3</v>
      </c>
      <c r="N77" s="34"/>
    </row>
    <row r="78" spans="1:14" ht="16.5" thickTop="1" thickBot="1">
      <c r="B78" s="180">
        <f t="shared" ref="B78:B91" si="6">+B77+1</f>
        <v>60</v>
      </c>
      <c r="C78" s="160" t="s">
        <v>115</v>
      </c>
      <c r="D78" s="171" t="s">
        <v>70</v>
      </c>
      <c r="E78" s="185">
        <v>34415</v>
      </c>
      <c r="F78" s="183">
        <v>41039</v>
      </c>
      <c r="G78" s="159">
        <v>2.2669999999999999</v>
      </c>
      <c r="H78" s="139">
        <v>147.82</v>
      </c>
      <c r="I78" s="139">
        <v>157.661</v>
      </c>
      <c r="J78" s="139">
        <v>157.42400000000001</v>
      </c>
      <c r="K78" s="34"/>
      <c r="L78" s="34"/>
      <c r="M78" s="35">
        <f t="shared" si="5"/>
        <v>-1.5032252744812907E-3</v>
      </c>
      <c r="N78" s="34"/>
    </row>
    <row r="79" spans="1:14" ht="16.5" thickTop="1" thickBot="1">
      <c r="B79" s="180">
        <f t="shared" si="6"/>
        <v>61</v>
      </c>
      <c r="C79" s="160" t="s">
        <v>116</v>
      </c>
      <c r="D79" s="158" t="s">
        <v>70</v>
      </c>
      <c r="E79" s="185">
        <v>34415</v>
      </c>
      <c r="F79" s="183">
        <v>41039</v>
      </c>
      <c r="G79" s="159">
        <v>22.396000000000001</v>
      </c>
      <c r="H79" s="186">
        <v>1463.682</v>
      </c>
      <c r="I79" s="139">
        <v>1567.914</v>
      </c>
      <c r="J79" s="139">
        <v>1565.2380000000001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0">
        <f t="shared" si="6"/>
        <v>62</v>
      </c>
      <c r="C80" s="160" t="s">
        <v>117</v>
      </c>
      <c r="D80" s="187" t="s">
        <v>76</v>
      </c>
      <c r="E80" s="185">
        <v>34449</v>
      </c>
      <c r="F80" s="183">
        <v>41018</v>
      </c>
      <c r="G80" s="159">
        <v>2.423</v>
      </c>
      <c r="H80" s="139">
        <v>113.852</v>
      </c>
      <c r="I80" s="186">
        <v>114.605</v>
      </c>
      <c r="J80" s="186">
        <v>114.44799999999999</v>
      </c>
      <c r="K80" s="34"/>
      <c r="L80" s="34"/>
      <c r="M80" s="35">
        <f>+(J80-I80)/I80</f>
        <v>-1.3699227782383899E-3</v>
      </c>
      <c r="N80" s="34"/>
    </row>
    <row r="81" spans="1:14" ht="16.5" thickTop="1" thickBot="1">
      <c r="B81" s="180">
        <f t="shared" si="6"/>
        <v>63</v>
      </c>
      <c r="C81" s="188" t="s">
        <v>118</v>
      </c>
      <c r="D81" s="187" t="s">
        <v>76</v>
      </c>
      <c r="E81" s="185">
        <v>37196</v>
      </c>
      <c r="F81" s="183">
        <v>41018</v>
      </c>
      <c r="G81" s="159">
        <v>1.641</v>
      </c>
      <c r="H81" s="139">
        <v>115.39400000000001</v>
      </c>
      <c r="I81" s="186">
        <v>114.58499999999999</v>
      </c>
      <c r="J81" s="186">
        <v>114.497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0">
        <f t="shared" si="6"/>
        <v>64</v>
      </c>
      <c r="C82" s="160" t="s">
        <v>119</v>
      </c>
      <c r="D82" s="171" t="s">
        <v>47</v>
      </c>
      <c r="E82" s="185">
        <v>34311</v>
      </c>
      <c r="F82" s="183">
        <v>41057</v>
      </c>
      <c r="G82" s="159">
        <v>0.82799999999999996</v>
      </c>
      <c r="H82" s="139">
        <v>91.299000000000007</v>
      </c>
      <c r="I82" s="139">
        <v>96.512</v>
      </c>
      <c r="J82" s="139">
        <v>96.412000000000006</v>
      </c>
      <c r="K82" s="34"/>
      <c r="L82" s="34"/>
      <c r="M82" s="35">
        <f t="shared" si="5"/>
        <v>-1.0361405835543178E-3</v>
      </c>
      <c r="N82" s="34"/>
    </row>
    <row r="83" spans="1:14" ht="16.5" thickTop="1" thickBot="1">
      <c r="B83" s="180">
        <f t="shared" si="6"/>
        <v>65</v>
      </c>
      <c r="C83" s="160" t="s">
        <v>120</v>
      </c>
      <c r="D83" s="171" t="s">
        <v>83</v>
      </c>
      <c r="E83" s="185">
        <v>36367</v>
      </c>
      <c r="F83" s="183">
        <v>40987</v>
      </c>
      <c r="G83" s="159">
        <v>0.38600000000000001</v>
      </c>
      <c r="H83" s="139">
        <v>16.38</v>
      </c>
      <c r="I83" s="139">
        <v>16.809000000000001</v>
      </c>
      <c r="J83" s="139">
        <v>16.821000000000002</v>
      </c>
      <c r="K83" s="34"/>
      <c r="L83" s="34"/>
      <c r="M83" s="35">
        <f t="shared" si="5"/>
        <v>7.139032661074695E-4</v>
      </c>
      <c r="N83" s="34"/>
    </row>
    <row r="84" spans="1:14" ht="16.5" thickTop="1" thickBot="1">
      <c r="B84" s="180">
        <f t="shared" si="6"/>
        <v>66</v>
      </c>
      <c r="C84" s="160" t="s">
        <v>121</v>
      </c>
      <c r="D84" s="171" t="s">
        <v>91</v>
      </c>
      <c r="E84" s="185">
        <v>36857</v>
      </c>
      <c r="F84" s="183">
        <v>40995</v>
      </c>
      <c r="G84" s="159">
        <v>3.8980000000000001</v>
      </c>
      <c r="H84" s="139">
        <v>273.83600000000001</v>
      </c>
      <c r="I84" s="139">
        <v>277.32100000000003</v>
      </c>
      <c r="J84" s="139">
        <v>276.51</v>
      </c>
      <c r="K84" s="34"/>
      <c r="L84" s="34"/>
      <c r="M84" s="35">
        <f t="shared" si="5"/>
        <v>-2.9244088979919853E-3</v>
      </c>
      <c r="N84" s="34"/>
    </row>
    <row r="85" spans="1:14" ht="16.5" thickTop="1" thickBot="1">
      <c r="A85" s="6">
        <v>44</v>
      </c>
      <c r="B85" s="180">
        <f t="shared" si="6"/>
        <v>67</v>
      </c>
      <c r="C85" s="160" t="s">
        <v>122</v>
      </c>
      <c r="D85" s="158" t="s">
        <v>95</v>
      </c>
      <c r="E85" s="185">
        <v>34599</v>
      </c>
      <c r="F85" s="183">
        <v>41047</v>
      </c>
      <c r="G85" s="159">
        <v>1.417</v>
      </c>
      <c r="H85" s="139">
        <v>46.323999999999998</v>
      </c>
      <c r="I85" s="139">
        <v>43.725000000000001</v>
      </c>
      <c r="J85" s="139">
        <v>43.668999999999997</v>
      </c>
      <c r="K85" s="34"/>
      <c r="L85" s="34"/>
      <c r="M85" s="35">
        <f t="shared" si="5"/>
        <v>-1.2807318467696852E-3</v>
      </c>
      <c r="N85" s="34"/>
    </row>
    <row r="86" spans="1:14" ht="15.75" customHeight="1" thickTop="1" thickBot="1">
      <c r="B86" s="180">
        <f t="shared" si="6"/>
        <v>68</v>
      </c>
      <c r="C86" s="188" t="s">
        <v>123</v>
      </c>
      <c r="D86" s="158" t="s">
        <v>99</v>
      </c>
      <c r="E86" s="185">
        <v>38777</v>
      </c>
      <c r="F86" s="183">
        <v>41054</v>
      </c>
      <c r="G86" s="159">
        <v>5.7009999999999996</v>
      </c>
      <c r="H86" s="186">
        <v>2354.6</v>
      </c>
      <c r="I86" s="186">
        <v>2607.163</v>
      </c>
      <c r="J86" s="186">
        <v>2597.261</v>
      </c>
      <c r="K86" s="34"/>
      <c r="L86" s="34"/>
      <c r="M86" s="35">
        <f t="shared" si="5"/>
        <v>-3.7979980538232721E-3</v>
      </c>
      <c r="N86" s="34"/>
    </row>
    <row r="87" spans="1:14" ht="16.5" thickTop="1" thickBot="1">
      <c r="B87" s="180">
        <f t="shared" si="6"/>
        <v>69</v>
      </c>
      <c r="C87" s="160" t="s">
        <v>124</v>
      </c>
      <c r="D87" s="171" t="s">
        <v>101</v>
      </c>
      <c r="E87" s="185">
        <v>34423</v>
      </c>
      <c r="F87" s="183">
        <v>41046</v>
      </c>
      <c r="G87" s="159">
        <v>1.4670000000000001</v>
      </c>
      <c r="H87" s="139">
        <v>79.795000000000002</v>
      </c>
      <c r="I87" s="139">
        <v>82.486000000000004</v>
      </c>
      <c r="J87" s="139">
        <v>82.513000000000005</v>
      </c>
      <c r="K87" s="34"/>
      <c r="L87" s="34"/>
      <c r="M87" s="35">
        <f t="shared" si="5"/>
        <v>3.2732827388891474E-4</v>
      </c>
      <c r="N87" s="34"/>
    </row>
    <row r="88" spans="1:14" ht="16.5" thickTop="1" thickBot="1">
      <c r="B88" s="180">
        <f t="shared" si="6"/>
        <v>70</v>
      </c>
      <c r="C88" s="160" t="s">
        <v>125</v>
      </c>
      <c r="D88" s="171" t="s">
        <v>101</v>
      </c>
      <c r="E88" s="185">
        <v>34731</v>
      </c>
      <c r="F88" s="183">
        <v>41044</v>
      </c>
      <c r="G88" s="159">
        <v>1.3089999999999999</v>
      </c>
      <c r="H88" s="139">
        <v>58.215000000000003</v>
      </c>
      <c r="I88" s="139">
        <v>60.073999999999998</v>
      </c>
      <c r="J88" s="139">
        <v>59.991</v>
      </c>
      <c r="K88" s="34"/>
      <c r="L88" s="34"/>
      <c r="M88" s="35">
        <f t="shared" si="5"/>
        <v>-1.3816293238339116E-3</v>
      </c>
      <c r="N88" s="34"/>
    </row>
    <row r="89" spans="1:14" ht="16.5" thickTop="1" thickBot="1">
      <c r="B89" s="180">
        <f t="shared" si="6"/>
        <v>71</v>
      </c>
      <c r="C89" s="189" t="s">
        <v>126</v>
      </c>
      <c r="D89" s="190" t="s">
        <v>105</v>
      </c>
      <c r="E89" s="185">
        <v>36192</v>
      </c>
      <c r="F89" s="164">
        <v>41061</v>
      </c>
      <c r="G89" s="165">
        <v>1.2150000000000001</v>
      </c>
      <c r="H89" s="139">
        <v>101.727</v>
      </c>
      <c r="I89" s="139">
        <v>102.312</v>
      </c>
      <c r="J89" s="139">
        <v>102.23</v>
      </c>
      <c r="K89" s="34"/>
      <c r="L89" s="34"/>
      <c r="M89" s="35">
        <f t="shared" si="5"/>
        <v>-8.0147001329261113E-4</v>
      </c>
      <c r="N89" s="34"/>
    </row>
    <row r="90" spans="1:14" ht="16.5" thickTop="1" thickBot="1">
      <c r="B90" s="180">
        <f t="shared" si="6"/>
        <v>72</v>
      </c>
      <c r="C90" s="191" t="s">
        <v>127</v>
      </c>
      <c r="D90" s="171" t="s">
        <v>105</v>
      </c>
      <c r="E90" s="185">
        <v>36297</v>
      </c>
      <c r="F90" s="164">
        <v>41061</v>
      </c>
      <c r="G90" s="159">
        <v>1.4239999999999999</v>
      </c>
      <c r="H90" s="139">
        <v>112.003</v>
      </c>
      <c r="I90" s="139">
        <v>114.84399999999999</v>
      </c>
      <c r="J90" s="139">
        <v>114.90300000000001</v>
      </c>
      <c r="K90" s="34"/>
      <c r="L90" s="34"/>
      <c r="M90" s="35">
        <f t="shared" si="5"/>
        <v>5.1374037825233977E-4</v>
      </c>
      <c r="N90" s="34"/>
    </row>
    <row r="91" spans="1:14" ht="16.5" thickTop="1" thickBot="1">
      <c r="B91" s="192">
        <f t="shared" si="6"/>
        <v>73</v>
      </c>
      <c r="C91" s="173" t="s">
        <v>128</v>
      </c>
      <c r="D91" s="190" t="s">
        <v>105</v>
      </c>
      <c r="E91" s="164">
        <v>36626</v>
      </c>
      <c r="F91" s="164">
        <v>41061</v>
      </c>
      <c r="G91" s="165">
        <v>0.33100000000000002</v>
      </c>
      <c r="H91" s="80">
        <v>104.614</v>
      </c>
      <c r="I91" s="80">
        <v>108.101</v>
      </c>
      <c r="J91" s="80">
        <v>107.80800000000001</v>
      </c>
      <c r="K91" s="34"/>
      <c r="L91" s="34"/>
      <c r="M91" s="35">
        <f t="shared" si="5"/>
        <v>-2.7104282106547779E-3</v>
      </c>
      <c r="N91" s="34"/>
    </row>
    <row r="92" spans="1:14" ht="18" customHeight="1" thickTop="1" thickBot="1">
      <c r="B92" s="128" t="s">
        <v>129</v>
      </c>
      <c r="C92" s="167"/>
      <c r="D92" s="167"/>
      <c r="E92" s="167"/>
      <c r="F92" s="167"/>
      <c r="G92" s="167"/>
      <c r="H92" s="167"/>
      <c r="I92" s="82"/>
      <c r="J92" s="83"/>
      <c r="M92" s="84"/>
    </row>
    <row r="93" spans="1:14" ht="16.5" thickTop="1" thickBot="1">
      <c r="B93" s="193">
        <v>74</v>
      </c>
      <c r="C93" s="181" t="s">
        <v>130</v>
      </c>
      <c r="D93" s="182" t="s">
        <v>13</v>
      </c>
      <c r="E93" s="183">
        <v>39084</v>
      </c>
      <c r="F93" s="183">
        <v>41060</v>
      </c>
      <c r="G93" s="184">
        <v>0.28799999999999998</v>
      </c>
      <c r="H93" s="134">
        <v>11.728999999999999</v>
      </c>
      <c r="I93" s="134">
        <v>11.672000000000001</v>
      </c>
      <c r="J93" s="134">
        <v>11.662000000000001</v>
      </c>
      <c r="K93" s="34"/>
      <c r="L93" s="34"/>
      <c r="M93" s="35">
        <f t="shared" ref="M93:M105" si="7">+(J93-I93)/I93</f>
        <v>-8.5675119945166091E-4</v>
      </c>
      <c r="N93" s="34"/>
    </row>
    <row r="94" spans="1:14" ht="16.5" thickTop="1" thickBot="1">
      <c r="B94" s="180">
        <f>B93+1</f>
        <v>75</v>
      </c>
      <c r="C94" s="160" t="s">
        <v>131</v>
      </c>
      <c r="D94" s="158" t="s">
        <v>13</v>
      </c>
      <c r="E94" s="185">
        <v>39084</v>
      </c>
      <c r="F94" s="183">
        <v>41060</v>
      </c>
      <c r="G94" s="159">
        <v>0.20699999999999999</v>
      </c>
      <c r="H94" s="139">
        <v>12.678000000000001</v>
      </c>
      <c r="I94" s="139">
        <v>12.788</v>
      </c>
      <c r="J94" s="139">
        <v>12.76</v>
      </c>
      <c r="K94" s="34"/>
      <c r="L94" s="34"/>
      <c r="M94" s="35">
        <f t="shared" si="7"/>
        <v>-2.1895527056615943E-3</v>
      </c>
      <c r="N94" s="34"/>
    </row>
    <row r="95" spans="1:14" ht="16.5" thickTop="1" thickBot="1">
      <c r="B95" s="180">
        <f t="shared" ref="B95:B106" si="8">B94+1</f>
        <v>76</v>
      </c>
      <c r="C95" s="160" t="s">
        <v>132</v>
      </c>
      <c r="D95" s="158" t="s">
        <v>13</v>
      </c>
      <c r="E95" s="185">
        <v>39084</v>
      </c>
      <c r="F95" s="194">
        <v>41060</v>
      </c>
      <c r="G95" s="159">
        <v>0.17499999999999999</v>
      </c>
      <c r="H95" s="139">
        <v>16.937000000000001</v>
      </c>
      <c r="I95" s="139">
        <v>16.469000000000001</v>
      </c>
      <c r="J95" s="139">
        <v>16.408000000000001</v>
      </c>
      <c r="K95" s="34"/>
      <c r="L95" s="34"/>
      <c r="M95" s="35">
        <f t="shared" si="7"/>
        <v>-3.7039285931143324E-3</v>
      </c>
      <c r="N95" s="34"/>
    </row>
    <row r="96" spans="1:14" ht="17.25" customHeight="1" thickTop="1" thickBot="1">
      <c r="B96" s="180">
        <f t="shared" si="8"/>
        <v>77</v>
      </c>
      <c r="C96" s="160" t="s">
        <v>133</v>
      </c>
      <c r="D96" s="158" t="s">
        <v>13</v>
      </c>
      <c r="E96" s="185">
        <v>39084</v>
      </c>
      <c r="F96" s="183">
        <v>41060</v>
      </c>
      <c r="G96" s="159">
        <v>0.32500000000000001</v>
      </c>
      <c r="H96" s="139">
        <v>16.905000000000001</v>
      </c>
      <c r="I96" s="139">
        <v>16.707000000000001</v>
      </c>
      <c r="J96" s="139">
        <v>16.658000000000001</v>
      </c>
      <c r="K96" s="34"/>
      <c r="L96" s="34"/>
      <c r="M96" s="35">
        <f t="shared" si="7"/>
        <v>-2.9329023762494455E-3</v>
      </c>
      <c r="N96" s="34"/>
    </row>
    <row r="97" spans="2:14" ht="16.5" thickTop="1" thickBot="1">
      <c r="B97" s="180">
        <f t="shared" si="8"/>
        <v>78</v>
      </c>
      <c r="C97" s="157" t="s">
        <v>134</v>
      </c>
      <c r="D97" s="158" t="s">
        <v>70</v>
      </c>
      <c r="E97" s="185">
        <v>39994</v>
      </c>
      <c r="F97" s="183">
        <v>41039</v>
      </c>
      <c r="G97" s="195">
        <v>0.16700000000000001</v>
      </c>
      <c r="H97" s="139">
        <v>12.026999999999999</v>
      </c>
      <c r="I97" s="139">
        <v>12.868</v>
      </c>
      <c r="J97" s="139">
        <v>12.835000000000001</v>
      </c>
      <c r="K97" s="34"/>
      <c r="L97" s="34"/>
      <c r="M97" s="35">
        <f t="shared" si="7"/>
        <v>-2.5645010879701176E-3</v>
      </c>
      <c r="N97" s="34"/>
    </row>
    <row r="98" spans="2:14" ht="16.5" thickTop="1" thickBot="1">
      <c r="B98" s="180">
        <f t="shared" si="8"/>
        <v>79</v>
      </c>
      <c r="C98" s="157" t="s">
        <v>135</v>
      </c>
      <c r="D98" s="158" t="s">
        <v>70</v>
      </c>
      <c r="E98" s="185">
        <v>40848</v>
      </c>
      <c r="F98" s="185" t="s">
        <v>32</v>
      </c>
      <c r="G98" s="195" t="s">
        <v>32</v>
      </c>
      <c r="H98" s="139">
        <v>10.141999999999999</v>
      </c>
      <c r="I98" s="139">
        <v>10.977</v>
      </c>
      <c r="J98" s="139">
        <v>10.952999999999999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0">
        <f>B98+1</f>
        <v>80</v>
      </c>
      <c r="C99" s="157" t="s">
        <v>136</v>
      </c>
      <c r="D99" s="158" t="s">
        <v>70</v>
      </c>
      <c r="E99" s="185">
        <v>40848</v>
      </c>
      <c r="F99" s="164" t="s">
        <v>32</v>
      </c>
      <c r="G99" s="195" t="s">
        <v>137</v>
      </c>
      <c r="H99" s="139">
        <v>10.125999999999999</v>
      </c>
      <c r="I99" s="139">
        <v>10.679</v>
      </c>
      <c r="J99" s="139">
        <v>10.663</v>
      </c>
      <c r="K99" s="34"/>
      <c r="L99" s="34"/>
      <c r="M99" s="35">
        <f>+(J98-I99)/I99</f>
        <v>2.5657833130442842E-2</v>
      </c>
      <c r="N99" s="34"/>
    </row>
    <row r="100" spans="2:14" ht="16.5" thickTop="1" thickBot="1">
      <c r="B100" s="180">
        <f t="shared" si="8"/>
        <v>81</v>
      </c>
      <c r="C100" s="157" t="s">
        <v>138</v>
      </c>
      <c r="D100" s="158" t="s">
        <v>70</v>
      </c>
      <c r="E100" s="196">
        <v>40848</v>
      </c>
      <c r="F100" s="197" t="s">
        <v>32</v>
      </c>
      <c r="G100" s="198" t="s">
        <v>32</v>
      </c>
      <c r="H100" s="139">
        <v>10.132999999999999</v>
      </c>
      <c r="I100" s="139">
        <v>10.693</v>
      </c>
      <c r="J100" s="139">
        <v>10.682</v>
      </c>
      <c r="K100" s="34"/>
      <c r="L100" s="34"/>
      <c r="M100" s="35">
        <f>+(J99-I100)/I100</f>
        <v>-2.8055737398297357E-3</v>
      </c>
      <c r="N100" s="34"/>
    </row>
    <row r="101" spans="2:14" ht="16.5" thickTop="1" thickBot="1">
      <c r="B101" s="180">
        <f t="shared" si="8"/>
        <v>82</v>
      </c>
      <c r="C101" s="199" t="s">
        <v>139</v>
      </c>
      <c r="D101" s="171" t="s">
        <v>47</v>
      </c>
      <c r="E101" s="185">
        <v>39175</v>
      </c>
      <c r="F101" s="183">
        <v>41060</v>
      </c>
      <c r="G101" s="159">
        <v>1.9750000000000001</v>
      </c>
      <c r="H101" s="139">
        <v>125.099</v>
      </c>
      <c r="I101" s="139">
        <v>129.029</v>
      </c>
      <c r="J101" s="139">
        <v>129.071</v>
      </c>
      <c r="K101" s="34"/>
      <c r="L101" s="34"/>
      <c r="M101" s="35">
        <f t="shared" si="7"/>
        <v>3.2550821908254417E-4</v>
      </c>
      <c r="N101" s="34"/>
    </row>
    <row r="102" spans="2:14" ht="16.5" thickTop="1" thickBot="1">
      <c r="B102" s="180">
        <f t="shared" si="8"/>
        <v>83</v>
      </c>
      <c r="C102" s="200" t="s">
        <v>140</v>
      </c>
      <c r="D102" s="171" t="s">
        <v>47</v>
      </c>
      <c r="E102" s="185">
        <v>39175</v>
      </c>
      <c r="F102" s="183">
        <v>41060</v>
      </c>
      <c r="G102" s="195">
        <v>2.2519999999999998</v>
      </c>
      <c r="H102" s="139">
        <v>124.029</v>
      </c>
      <c r="I102" s="139">
        <v>128.97900000000001</v>
      </c>
      <c r="J102" s="139">
        <v>129.07300000000001</v>
      </c>
      <c r="K102" s="34"/>
      <c r="L102" s="34"/>
      <c r="M102" s="35">
        <f t="shared" si="7"/>
        <v>7.2880081253532802E-4</v>
      </c>
      <c r="N102" s="34"/>
    </row>
    <row r="103" spans="2:14" ht="16.5" thickTop="1" thickBot="1">
      <c r="B103" s="180">
        <f t="shared" si="8"/>
        <v>84</v>
      </c>
      <c r="C103" s="201" t="s">
        <v>141</v>
      </c>
      <c r="D103" s="202" t="s">
        <v>79</v>
      </c>
      <c r="E103" s="185">
        <v>40708</v>
      </c>
      <c r="F103" s="183">
        <v>41060</v>
      </c>
      <c r="G103" s="203">
        <v>3.2000000000000001E-2</v>
      </c>
      <c r="H103" s="139">
        <v>10.196</v>
      </c>
      <c r="I103" s="139">
        <v>11.282</v>
      </c>
      <c r="J103" s="139">
        <v>11.284000000000001</v>
      </c>
      <c r="K103" s="34"/>
      <c r="L103" s="34"/>
      <c r="M103" s="35">
        <f t="shared" si="7"/>
        <v>1.7727353306157311E-4</v>
      </c>
      <c r="N103" s="34"/>
    </row>
    <row r="104" spans="2:14" ht="16.5" thickTop="1" thickBot="1">
      <c r="B104" s="180">
        <f t="shared" si="8"/>
        <v>85</v>
      </c>
      <c r="C104" s="204" t="s">
        <v>142</v>
      </c>
      <c r="D104" s="182" t="s">
        <v>101</v>
      </c>
      <c r="E104" s="185">
        <v>39699</v>
      </c>
      <c r="F104" s="194">
        <v>41031</v>
      </c>
      <c r="G104" s="203">
        <v>0.64</v>
      </c>
      <c r="H104" s="139">
        <v>117.51300000000001</v>
      </c>
      <c r="I104" s="139">
        <v>119.828</v>
      </c>
      <c r="J104" s="139">
        <v>119.749</v>
      </c>
      <c r="K104" s="34"/>
      <c r="L104" s="34"/>
      <c r="M104" s="35">
        <f t="shared" si="7"/>
        <v>-6.5927829889514747E-4</v>
      </c>
      <c r="N104" s="34"/>
    </row>
    <row r="105" spans="2:14" ht="16.5" thickTop="1" thickBot="1">
      <c r="B105" s="180">
        <f t="shared" si="8"/>
        <v>86</v>
      </c>
      <c r="C105" s="162" t="s">
        <v>143</v>
      </c>
      <c r="D105" s="163" t="s">
        <v>10</v>
      </c>
      <c r="E105" s="164">
        <v>39237</v>
      </c>
      <c r="F105" s="145">
        <v>41054</v>
      </c>
      <c r="G105" s="205">
        <v>0.18099999999999999</v>
      </c>
      <c r="H105" s="139">
        <v>19.771999999999998</v>
      </c>
      <c r="I105" s="139">
        <v>20.855</v>
      </c>
      <c r="J105" s="139">
        <v>20.763000000000002</v>
      </c>
      <c r="K105" s="34"/>
      <c r="L105" s="34"/>
      <c r="M105" s="35">
        <f t="shared" si="7"/>
        <v>-4.4114121313833009E-3</v>
      </c>
      <c r="N105" s="34"/>
    </row>
    <row r="106" spans="2:14" ht="16.5" thickTop="1" thickBot="1">
      <c r="B106" s="180">
        <f t="shared" si="8"/>
        <v>87</v>
      </c>
      <c r="C106" s="157" t="s">
        <v>144</v>
      </c>
      <c r="D106" s="158" t="s">
        <v>35</v>
      </c>
      <c r="E106" s="185">
        <v>40725</v>
      </c>
      <c r="F106" s="185" t="s">
        <v>32</v>
      </c>
      <c r="G106" s="205" t="s">
        <v>32</v>
      </c>
      <c r="H106" s="139">
        <v>101.51300000000001</v>
      </c>
      <c r="I106" s="139">
        <v>94.397999999999996</v>
      </c>
      <c r="J106" s="139">
        <v>94.034000000000006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0">
        <f>B106+1</f>
        <v>88</v>
      </c>
      <c r="C107" s="157" t="s">
        <v>145</v>
      </c>
      <c r="D107" s="158" t="s">
        <v>35</v>
      </c>
      <c r="E107" s="185">
        <v>40725</v>
      </c>
      <c r="F107" s="206" t="s">
        <v>32</v>
      </c>
      <c r="G107" s="207" t="s">
        <v>32</v>
      </c>
      <c r="H107" s="166">
        <v>102.065</v>
      </c>
      <c r="I107" s="139">
        <v>94.766000000000005</v>
      </c>
      <c r="J107" s="139">
        <v>94.216999999999999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0">
        <f t="shared" ref="B108:B111" si="9">B107+1</f>
        <v>89</v>
      </c>
      <c r="C108" s="208" t="s">
        <v>146</v>
      </c>
      <c r="D108" s="163" t="s">
        <v>147</v>
      </c>
      <c r="E108" s="209">
        <v>40910</v>
      </c>
      <c r="F108" s="210" t="s">
        <v>137</v>
      </c>
      <c r="G108" s="211" t="s">
        <v>137</v>
      </c>
      <c r="H108" s="212" t="s">
        <v>137</v>
      </c>
      <c r="I108" s="213">
        <v>98.92</v>
      </c>
      <c r="J108" s="213">
        <v>98.691000000000003</v>
      </c>
      <c r="K108" s="34"/>
      <c r="L108" s="34"/>
      <c r="M108" s="214"/>
      <c r="N108" s="34"/>
    </row>
    <row r="109" spans="2:14">
      <c r="B109" s="180">
        <f t="shared" si="9"/>
        <v>90</v>
      </c>
      <c r="C109" s="157" t="s">
        <v>148</v>
      </c>
      <c r="D109" s="158" t="s">
        <v>149</v>
      </c>
      <c r="E109" s="185">
        <v>41169</v>
      </c>
      <c r="F109" s="185" t="s">
        <v>137</v>
      </c>
      <c r="G109" s="196" t="s">
        <v>137</v>
      </c>
      <c r="H109" s="215" t="s">
        <v>137</v>
      </c>
      <c r="I109" s="216">
        <v>100.26600000000001</v>
      </c>
      <c r="J109" s="216">
        <v>99.912000000000006</v>
      </c>
      <c r="K109" s="34"/>
      <c r="L109" s="34"/>
      <c r="M109" s="214"/>
      <c r="N109" s="34"/>
    </row>
    <row r="110" spans="2:14">
      <c r="B110" s="180">
        <f t="shared" si="9"/>
        <v>91</v>
      </c>
      <c r="C110" s="157" t="s">
        <v>150</v>
      </c>
      <c r="D110" s="158" t="s">
        <v>149</v>
      </c>
      <c r="E110" s="185">
        <v>41169</v>
      </c>
      <c r="F110" s="185" t="s">
        <v>137</v>
      </c>
      <c r="G110" s="196" t="s">
        <v>137</v>
      </c>
      <c r="H110" s="215" t="s">
        <v>137</v>
      </c>
      <c r="I110" s="216">
        <v>100.102</v>
      </c>
      <c r="J110" s="216">
        <v>99.802000000000007</v>
      </c>
      <c r="K110" s="34"/>
      <c r="L110" s="34"/>
      <c r="M110" s="214"/>
      <c r="N110" s="34"/>
    </row>
    <row r="111" spans="2:14" ht="15.75" thickBot="1">
      <c r="B111" s="180">
        <f t="shared" si="9"/>
        <v>92</v>
      </c>
      <c r="C111" s="217" t="s">
        <v>151</v>
      </c>
      <c r="D111" s="218" t="s">
        <v>149</v>
      </c>
      <c r="E111" s="185">
        <v>41169</v>
      </c>
      <c r="F111" s="219" t="s">
        <v>137</v>
      </c>
      <c r="G111" s="220" t="s">
        <v>137</v>
      </c>
      <c r="H111" s="221" t="s">
        <v>137</v>
      </c>
      <c r="I111" s="222">
        <v>100.02200000000001</v>
      </c>
      <c r="J111" s="222">
        <v>99.763999999999996</v>
      </c>
      <c r="K111" s="34"/>
      <c r="L111" s="34"/>
      <c r="M111" s="214"/>
      <c r="N111" s="34"/>
    </row>
    <row r="112" spans="2:14" ht="18" customHeight="1" thickTop="1" thickBot="1">
      <c r="B112" s="223" t="s">
        <v>152</v>
      </c>
      <c r="C112" s="224"/>
      <c r="D112" s="224"/>
      <c r="E112" s="224"/>
      <c r="F112" s="224"/>
      <c r="G112" s="224"/>
      <c r="H112" s="224"/>
      <c r="I112" s="224"/>
      <c r="J112" s="225"/>
      <c r="M112" s="84"/>
    </row>
    <row r="113" spans="2:15" ht="16.5" thickTop="1" thickBot="1">
      <c r="B113" s="180">
        <v>93</v>
      </c>
      <c r="C113" s="204" t="s">
        <v>153</v>
      </c>
      <c r="D113" s="182" t="s">
        <v>20</v>
      </c>
      <c r="E113" s="183">
        <v>40210</v>
      </c>
      <c r="F113" s="183">
        <v>41010</v>
      </c>
      <c r="G113" s="184">
        <v>2.86</v>
      </c>
      <c r="H113" s="226">
        <v>98.978999999999999</v>
      </c>
      <c r="I113" s="226">
        <v>99.971000000000004</v>
      </c>
      <c r="J113" s="226">
        <v>99.801000000000002</v>
      </c>
      <c r="K113" s="99" t="s">
        <v>45</v>
      </c>
      <c r="M113" s="91">
        <f t="shared" ref="M113:M115" si="10">+(J113-I113)/I113</f>
        <v>-1.7004931430114904E-3</v>
      </c>
      <c r="O113" s="6" t="s">
        <v>23</v>
      </c>
    </row>
    <row r="114" spans="2:15" ht="16.5" thickTop="1" thickBot="1">
      <c r="B114" s="227">
        <f>B113+1</f>
        <v>94</v>
      </c>
      <c r="C114" s="204" t="s">
        <v>154</v>
      </c>
      <c r="D114" s="158" t="s">
        <v>20</v>
      </c>
      <c r="E114" s="185">
        <v>40630</v>
      </c>
      <c r="F114" s="183">
        <v>41010</v>
      </c>
      <c r="G114" s="184">
        <v>1.54</v>
      </c>
      <c r="H114" s="153">
        <v>106.97</v>
      </c>
      <c r="I114" s="153">
        <v>117.66800000000001</v>
      </c>
      <c r="J114" s="153">
        <v>116.431</v>
      </c>
      <c r="K114" s="99" t="s">
        <v>45</v>
      </c>
      <c r="M114" s="91">
        <f t="shared" si="10"/>
        <v>-1.0512628752082205E-2</v>
      </c>
    </row>
    <row r="115" spans="2:15" ht="16.5" thickTop="1" thickBot="1">
      <c r="B115" s="227">
        <f t="shared" ref="B115:B131" si="11">+B114+1</f>
        <v>95</v>
      </c>
      <c r="C115" s="160" t="s">
        <v>155</v>
      </c>
      <c r="D115" s="158" t="s">
        <v>76</v>
      </c>
      <c r="E115" s="185">
        <v>39097</v>
      </c>
      <c r="F115" s="183">
        <v>41018</v>
      </c>
      <c r="G115" s="195">
        <v>3.0659999999999998</v>
      </c>
      <c r="H115" s="139">
        <v>142.37</v>
      </c>
      <c r="I115" s="139">
        <v>146.374</v>
      </c>
      <c r="J115" s="139">
        <v>144.04400000000001</v>
      </c>
      <c r="K115" s="228" t="s">
        <v>156</v>
      </c>
      <c r="M115" s="91">
        <f t="shared" si="10"/>
        <v>-1.5918127536310986E-2</v>
      </c>
    </row>
    <row r="116" spans="2:15" ht="16.5" thickTop="1" thickBot="1">
      <c r="B116" s="227">
        <f t="shared" si="11"/>
        <v>96</v>
      </c>
      <c r="C116" s="157" t="s">
        <v>157</v>
      </c>
      <c r="D116" s="158" t="s">
        <v>79</v>
      </c>
      <c r="E116" s="185">
        <v>39958</v>
      </c>
      <c r="F116" s="183">
        <v>41060</v>
      </c>
      <c r="G116" s="195">
        <v>4.8000000000000001E-2</v>
      </c>
      <c r="H116" s="139">
        <v>10.736000000000001</v>
      </c>
      <c r="I116" s="139">
        <v>11.635</v>
      </c>
      <c r="J116" s="139">
        <v>11.577999999999999</v>
      </c>
      <c r="K116" s="90" t="s">
        <v>41</v>
      </c>
      <c r="M116" s="91">
        <f>+(J116-I116)/I116</f>
        <v>-4.8990116029222503E-3</v>
      </c>
    </row>
    <row r="117" spans="2:15" ht="16.5" thickTop="1" thickBot="1">
      <c r="B117" s="227">
        <f t="shared" si="11"/>
        <v>97</v>
      </c>
      <c r="C117" s="157" t="s">
        <v>158</v>
      </c>
      <c r="D117" s="171" t="s">
        <v>79</v>
      </c>
      <c r="E117" s="185">
        <v>39503</v>
      </c>
      <c r="F117" s="183">
        <v>41060</v>
      </c>
      <c r="G117" s="159">
        <v>1.3160000000000001</v>
      </c>
      <c r="H117" s="139">
        <v>115.40600000000001</v>
      </c>
      <c r="I117" s="139">
        <v>124.551</v>
      </c>
      <c r="J117" s="139">
        <v>124.277</v>
      </c>
      <c r="K117" s="90" t="s">
        <v>41</v>
      </c>
      <c r="M117" s="91">
        <f>+(J117-I117)/I117</f>
        <v>-2.1999020481569872E-3</v>
      </c>
    </row>
    <row r="118" spans="2:15" ht="16.5" thickTop="1" thickBot="1">
      <c r="B118" s="227">
        <f t="shared" si="11"/>
        <v>98</v>
      </c>
      <c r="C118" s="157" t="s">
        <v>159</v>
      </c>
      <c r="D118" s="158" t="s">
        <v>79</v>
      </c>
      <c r="E118" s="185">
        <v>39503</v>
      </c>
      <c r="F118" s="183">
        <v>41060</v>
      </c>
      <c r="G118" s="159">
        <v>2.6259999999999999</v>
      </c>
      <c r="H118" s="139">
        <v>115.21299999999999</v>
      </c>
      <c r="I118" s="139">
        <v>118.505</v>
      </c>
      <c r="J118" s="139">
        <v>118.373</v>
      </c>
      <c r="K118" s="90" t="s">
        <v>41</v>
      </c>
      <c r="M118" s="91">
        <f>+(J118-I118)/I118</f>
        <v>-1.1138770516011206E-3</v>
      </c>
    </row>
    <row r="119" spans="2:15" ht="16.5" thickTop="1" thickBot="1">
      <c r="B119" s="227">
        <f t="shared" si="11"/>
        <v>99</v>
      </c>
      <c r="C119" s="157" t="s">
        <v>160</v>
      </c>
      <c r="D119" s="163" t="s">
        <v>161</v>
      </c>
      <c r="E119" s="185">
        <v>40543</v>
      </c>
      <c r="F119" s="229">
        <v>41026</v>
      </c>
      <c r="G119" s="165">
        <v>0.25700000000000001</v>
      </c>
      <c r="H119" s="139">
        <v>102.389</v>
      </c>
      <c r="I119" s="139">
        <v>105.861</v>
      </c>
      <c r="J119" s="139">
        <v>106.02200000000001</v>
      </c>
      <c r="K119" s="94" t="s">
        <v>43</v>
      </c>
      <c r="M119" s="91">
        <f t="shared" ref="M119:M131" si="12">+(J119-I119)/I119</f>
        <v>1.5208622627785621E-3</v>
      </c>
    </row>
    <row r="120" spans="2:15" ht="16.5" thickTop="1" thickBot="1">
      <c r="B120" s="227">
        <f t="shared" si="11"/>
        <v>100</v>
      </c>
      <c r="C120" s="157" t="s">
        <v>162</v>
      </c>
      <c r="D120" s="163" t="s">
        <v>161</v>
      </c>
      <c r="E120" s="185">
        <v>40543</v>
      </c>
      <c r="F120" s="230">
        <v>41026</v>
      </c>
      <c r="G120" s="231">
        <v>0.999</v>
      </c>
      <c r="H120" s="139">
        <v>101.337</v>
      </c>
      <c r="I120" s="139">
        <v>104.818</v>
      </c>
      <c r="J120" s="139">
        <v>105.224</v>
      </c>
      <c r="K120" s="94" t="s">
        <v>43</v>
      </c>
      <c r="M120" s="91">
        <f t="shared" si="12"/>
        <v>3.8733805262455485E-3</v>
      </c>
    </row>
    <row r="121" spans="2:15" ht="16.5" thickTop="1" thickBot="1">
      <c r="B121" s="227">
        <f t="shared" si="11"/>
        <v>101</v>
      </c>
      <c r="C121" s="188" t="s">
        <v>163</v>
      </c>
      <c r="D121" s="158" t="s">
        <v>88</v>
      </c>
      <c r="E121" s="185">
        <v>38671</v>
      </c>
      <c r="F121" s="183">
        <v>41050</v>
      </c>
      <c r="G121" s="159">
        <v>1.526</v>
      </c>
      <c r="H121" s="139">
        <v>182.34100000000001</v>
      </c>
      <c r="I121" s="139">
        <v>192.602</v>
      </c>
      <c r="J121" s="139">
        <v>192.07499999999999</v>
      </c>
      <c r="K121" s="90" t="s">
        <v>41</v>
      </c>
      <c r="M121" s="91">
        <f t="shared" si="12"/>
        <v>-2.7362125003894829E-3</v>
      </c>
    </row>
    <row r="122" spans="2:15" ht="16.5" thickTop="1" thickBot="1">
      <c r="B122" s="227">
        <f t="shared" si="11"/>
        <v>102</v>
      </c>
      <c r="C122" s="188" t="s">
        <v>164</v>
      </c>
      <c r="D122" s="158" t="s">
        <v>88</v>
      </c>
      <c r="E122" s="185">
        <v>38671</v>
      </c>
      <c r="F122" s="183">
        <v>41050</v>
      </c>
      <c r="G122" s="159">
        <v>1.9350000000000001</v>
      </c>
      <c r="H122" s="139">
        <v>163.739</v>
      </c>
      <c r="I122" s="139">
        <v>167.14699999999999</v>
      </c>
      <c r="J122" s="139">
        <v>166.63399999999999</v>
      </c>
      <c r="K122" s="90" t="s">
        <v>41</v>
      </c>
      <c r="M122" s="91">
        <f t="shared" si="12"/>
        <v>-3.0691546961656821E-3</v>
      </c>
    </row>
    <row r="123" spans="2:15" ht="16.5" thickTop="1" thickBot="1">
      <c r="B123" s="227">
        <f t="shared" si="11"/>
        <v>103</v>
      </c>
      <c r="C123" s="188" t="s">
        <v>165</v>
      </c>
      <c r="D123" s="158" t="s">
        <v>88</v>
      </c>
      <c r="E123" s="185">
        <v>38671</v>
      </c>
      <c r="F123" s="183">
        <v>41050</v>
      </c>
      <c r="G123" s="159">
        <v>3.7320000000000002</v>
      </c>
      <c r="H123" s="139">
        <v>142.38999999999999</v>
      </c>
      <c r="I123" s="139">
        <v>144.535</v>
      </c>
      <c r="J123" s="139">
        <v>144.43100000000001</v>
      </c>
      <c r="K123" s="90" t="s">
        <v>41</v>
      </c>
      <c r="M123" s="91">
        <f t="shared" si="12"/>
        <v>-7.1954889819064586E-4</v>
      </c>
    </row>
    <row r="124" spans="2:15" ht="15.75" customHeight="1" thickTop="1" thickBot="1">
      <c r="B124" s="227">
        <f t="shared" si="11"/>
        <v>104</v>
      </c>
      <c r="C124" s="188" t="s">
        <v>166</v>
      </c>
      <c r="D124" s="158" t="s">
        <v>88</v>
      </c>
      <c r="E124" s="185">
        <v>38835</v>
      </c>
      <c r="F124" s="183">
        <v>41050</v>
      </c>
      <c r="G124" s="159">
        <v>64.641999999999996</v>
      </c>
      <c r="H124" s="186">
        <v>9931.2690000000002</v>
      </c>
      <c r="I124" s="186">
        <v>10593.025</v>
      </c>
      <c r="J124" s="186">
        <v>10529.585999999999</v>
      </c>
      <c r="K124" s="90" t="s">
        <v>41</v>
      </c>
      <c r="M124" s="91">
        <f t="shared" si="12"/>
        <v>-5.9887520325875099E-3</v>
      </c>
    </row>
    <row r="125" spans="2:15" ht="16.5" thickTop="1" thickBot="1">
      <c r="B125" s="227">
        <f t="shared" si="11"/>
        <v>105</v>
      </c>
      <c r="C125" s="157" t="s">
        <v>167</v>
      </c>
      <c r="D125" s="158" t="s">
        <v>88</v>
      </c>
      <c r="E125" s="185">
        <v>40014</v>
      </c>
      <c r="F125" s="183" t="s">
        <v>32</v>
      </c>
      <c r="G125" s="195" t="s">
        <v>32</v>
      </c>
      <c r="H125" s="139">
        <v>195.636</v>
      </c>
      <c r="I125" s="139">
        <v>227.143</v>
      </c>
      <c r="J125" s="139">
        <v>225.35</v>
      </c>
      <c r="K125" s="90" t="s">
        <v>41</v>
      </c>
      <c r="M125" s="91">
        <f t="shared" si="12"/>
        <v>-7.8937057272291302E-3</v>
      </c>
    </row>
    <row r="126" spans="2:15" ht="16.5" thickTop="1" thickBot="1">
      <c r="B126" s="227">
        <f t="shared" si="11"/>
        <v>106</v>
      </c>
      <c r="C126" s="157" t="s">
        <v>168</v>
      </c>
      <c r="D126" s="158" t="s">
        <v>88</v>
      </c>
      <c r="E126" s="185">
        <v>40455</v>
      </c>
      <c r="F126" s="183" t="s">
        <v>32</v>
      </c>
      <c r="G126" s="195" t="s">
        <v>32</v>
      </c>
      <c r="H126" s="139">
        <v>135.39099999999999</v>
      </c>
      <c r="I126" s="139">
        <v>147.07400000000001</v>
      </c>
      <c r="J126" s="139">
        <v>145.91</v>
      </c>
      <c r="K126" s="90" t="s">
        <v>41</v>
      </c>
      <c r="M126" s="91">
        <f t="shared" si="12"/>
        <v>-7.9143832356501874E-3</v>
      </c>
    </row>
    <row r="127" spans="2:15" ht="16.5" thickTop="1" thickBot="1">
      <c r="B127" s="227">
        <f t="shared" si="11"/>
        <v>107</v>
      </c>
      <c r="C127" s="157" t="s">
        <v>169</v>
      </c>
      <c r="D127" s="158" t="s">
        <v>99</v>
      </c>
      <c r="E127" s="185">
        <v>40057</v>
      </c>
      <c r="F127" s="183" t="s">
        <v>32</v>
      </c>
      <c r="G127" s="195" t="s">
        <v>32</v>
      </c>
      <c r="H127" s="186">
        <v>1499.251</v>
      </c>
      <c r="I127" s="186">
        <v>1630.385</v>
      </c>
      <c r="J127" s="186">
        <v>1615.56</v>
      </c>
      <c r="K127" s="90" t="s">
        <v>41</v>
      </c>
      <c r="M127" s="91">
        <f t="shared" si="12"/>
        <v>-9.0929443045661279E-3</v>
      </c>
    </row>
    <row r="128" spans="2:15" ht="16.5" thickTop="1" thickBot="1">
      <c r="B128" s="227">
        <f t="shared" si="11"/>
        <v>108</v>
      </c>
      <c r="C128" s="157" t="s">
        <v>170</v>
      </c>
      <c r="D128" s="158" t="s">
        <v>99</v>
      </c>
      <c r="E128" s="185">
        <v>40690</v>
      </c>
      <c r="F128" s="183" t="s">
        <v>32</v>
      </c>
      <c r="G128" s="195" t="s">
        <v>32</v>
      </c>
      <c r="H128" s="139">
        <v>104.083</v>
      </c>
      <c r="I128" s="139">
        <v>114.36199999999999</v>
      </c>
      <c r="J128" s="139">
        <v>115.755</v>
      </c>
      <c r="K128" s="94" t="s">
        <v>43</v>
      </c>
      <c r="M128" s="91">
        <f t="shared" si="12"/>
        <v>1.2180619436526126E-2</v>
      </c>
    </row>
    <row r="129" spans="1:13" ht="16.5" thickTop="1" thickBot="1">
      <c r="B129" s="227">
        <f t="shared" si="11"/>
        <v>109</v>
      </c>
      <c r="C129" s="157" t="s">
        <v>171</v>
      </c>
      <c r="D129" s="232" t="s">
        <v>172</v>
      </c>
      <c r="E129" s="185">
        <v>40205</v>
      </c>
      <c r="F129" s="183">
        <v>40744</v>
      </c>
      <c r="G129" s="195">
        <v>1.5820000000000001</v>
      </c>
      <c r="H129" s="139">
        <v>97.771000000000001</v>
      </c>
      <c r="I129" s="139">
        <v>97.495999999999995</v>
      </c>
      <c r="J129" s="139">
        <v>95.753</v>
      </c>
      <c r="K129" s="99" t="s">
        <v>45</v>
      </c>
      <c r="M129" s="91">
        <f t="shared" si="12"/>
        <v>-1.7877656519241766E-2</v>
      </c>
    </row>
    <row r="130" spans="1:13" ht="16.5" thickTop="1" thickBot="1">
      <c r="B130" s="227">
        <f t="shared" si="11"/>
        <v>110</v>
      </c>
      <c r="C130" s="157" t="s">
        <v>173</v>
      </c>
      <c r="D130" s="232" t="s">
        <v>172</v>
      </c>
      <c r="E130" s="185">
        <v>40240</v>
      </c>
      <c r="F130" s="183">
        <v>40744</v>
      </c>
      <c r="G130" s="195">
        <v>2.927</v>
      </c>
      <c r="H130" s="139">
        <v>115.13500000000001</v>
      </c>
      <c r="I130" s="139">
        <v>123.90300000000001</v>
      </c>
      <c r="J130" s="139">
        <v>122.506</v>
      </c>
      <c r="K130" s="99" t="s">
        <v>45</v>
      </c>
      <c r="M130" s="91">
        <f t="shared" si="12"/>
        <v>-1.127494895200282E-2</v>
      </c>
    </row>
    <row r="131" spans="1:13" ht="16.5" thickTop="1" thickBot="1">
      <c r="B131" s="233">
        <f t="shared" si="11"/>
        <v>111</v>
      </c>
      <c r="C131" s="234" t="s">
        <v>174</v>
      </c>
      <c r="D131" s="235" t="s">
        <v>147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10035.388999999999</v>
      </c>
      <c r="J131" s="238">
        <v>9948.9089999999997</v>
      </c>
      <c r="K131" s="90" t="s">
        <v>41</v>
      </c>
      <c r="M131" s="91">
        <f t="shared" si="12"/>
        <v>-8.6175035168043375E-3</v>
      </c>
    </row>
    <row r="132" spans="1:13" ht="11.25" customHeight="1" thickTop="1">
      <c r="A132" s="239" t="s">
        <v>175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23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23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3-10-2012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2012-10-03T10:44:34Z</dcterms:created>
  <dcterms:modified xsi:type="dcterms:W3CDTF">2012-10-03T10:44:55Z</dcterms:modified>
</cp:coreProperties>
</file>