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03-05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<sst xmlns="http://schemas.openxmlformats.org/spreadsheetml/2006/main" count="309" uniqueCount="170">
  <si>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</si>
  <si>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</si>
  <si>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</si>
  <si>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</si>
  <si>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</si>
  <si>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</si>
  <si>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</si>
  <si>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</si>
  <si>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</si>
  <si>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</si>
  <si>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</si>
  <si>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</si>
  <si>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</si>
  <si>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</si>
  <si>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</si>
  <si>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</si>
  <si>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</si>
  <si>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</si>
  <si>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</si>
  <si>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</si>
  <si>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</si>
  <si>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</si>
  <si>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</si>
  <si>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</si>
  <si>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</si>
  <si>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</si>
  <si>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</si>
  <si>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</si>
  <si>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</si>
  <si>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</si>
  <si>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</si>
  <si>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</si>
  <si>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</si>
  <si>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</si>
  <si>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</si>
  <si>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</si>
  <si>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</si>
  <si>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</si>
  <si>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</si>
  <si>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</si>
  <si>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</si>
  <si>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</si>
  <si>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</si>
  <si>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</si>
  <si>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</si>
  <si>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</si>
  <si>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</si>
  <si>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</si>
  <si>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</si>
  <si>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</si>
  <si>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</si>
  <si>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</si>
  <si>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</si>
  <si>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</si>
  <si>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</si>
  <si>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</si>
  <si>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</si>
  <si>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</si>
  <si>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</si>
  <si>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</si>
  <si>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</si>
  <si>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</si>
  <si>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</si>
  <si>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</si>
  <si>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</si>
  <si>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</si>
  <si>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</si>
  <si>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</si>
  <si>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</si>
  <si>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</si>
  <si>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</si>
  <si>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</si>
  <si>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</si>
  <si>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</si>
  <si>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</si>
  <si>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</si>
  <si>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</si>
  <si>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</si>
  <si>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</si>
  <si>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</si>
  <si>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</si>
  <si>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</si>
  <si>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</si>
  <si>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</si>
  <si>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</si>
  <si>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</si>
  <si>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</si>
  <si>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</si>
  <si>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</si>
  <si>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</si>
  <si>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</si>
  <si>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</si>
  <si>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</si>
  <si>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</si>
  <si>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</si>
  <si>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</si>
  <si>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</si>
  <si>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</si>
  <si>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</si>
  <si>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</si>
  <si>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</si>
  <si>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</si>
  <si>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</si>
  <si>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</si>
  <si>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</si>
  <si>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</si>
  <si>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</si>
  <si>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</si>
  <si>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</si>
  <si>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</si>
  <si>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</si>
  <si>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</si>
  <si>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</si>
  <si>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</si>
  <si>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</si>
  <si>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</si>
  <si>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</si>
  <si>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</si>
  <si>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</si>
  <si>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</si>
  <si>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</si>
  <si>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</si>
  <si>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</si>
  <si>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</si>
  <si>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</si>
  <si>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</si>
  <si>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</si>
  <si>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</si>
  <si>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</si>
  <si>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</si>
  <si>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</si>
  <si>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</si>
  <si>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</si>
  <si>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</si>
  <si>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</si>
  <si>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</si>
  <si>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</si>
  <si>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</si>
  <si>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</si>
  <si>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 xml:space="preserve"> -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</si>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</sst>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B1">
      <selection activeCell="P20" sqref="P20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140.835</v>
      </c>
      <c r="J6" s="32">
        <v>140.845</v>
      </c>
      <c r="M6" s="33">
        <f>+(J6-I6)/I6</f>
        <v>7.100507686293112E-05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12.354</v>
      </c>
      <c r="J8" s="32">
        <v>12.355</v>
      </c>
      <c r="M8" s="33">
        <f>+(J8-I8)/I8</f>
        <v>8.09454427716709E-05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1.267</v>
      </c>
      <c r="J10" s="32">
        <v>1.168</v>
      </c>
      <c r="K10" s="48" t="s">
        <v>17</v>
      </c>
      <c r="M10" s="33">
        <f aca="true" t="shared" si="0" ref="M10:M71">+(J10-I10)/I10</f>
        <v>-0.07813733228097867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34.265</v>
      </c>
      <c r="J12" s="54">
        <v>34.268</v>
      </c>
      <c r="M12" s="33">
        <f t="shared" si="0"/>
        <v>8.75528965416639E-05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46.758</v>
      </c>
      <c r="J13" s="61">
        <v>46.761</v>
      </c>
      <c r="M13" s="33">
        <f t="shared" si="0"/>
        <v>6.416014371872436E-05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174.894</v>
      </c>
      <c r="J15" s="65">
        <v>174.521</v>
      </c>
      <c r="M15" s="33">
        <f t="shared" si="0"/>
        <v>-0.002132720390636722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592.099</v>
      </c>
      <c r="J16" s="70">
        <v>590.777</v>
      </c>
      <c r="M16" s="33">
        <f t="shared" si="0"/>
        <v>-0.00223273472848291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143.746</v>
      </c>
      <c r="J17" s="70">
        <v>143.579</v>
      </c>
      <c r="M17" s="33">
        <f t="shared" si="0"/>
        <v>-0.0011617714579884072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131.059</v>
      </c>
      <c r="J18" s="70">
        <v>130.983</v>
      </c>
      <c r="K18" s="6"/>
      <c r="L18" s="6"/>
      <c r="M18" s="33">
        <f t="shared" si="0"/>
        <v>-0.0005798914992483797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120.118</v>
      </c>
      <c r="J19" s="70">
        <v>120.051</v>
      </c>
      <c r="M19" s="33">
        <f t="shared" si="0"/>
        <v>-0.0005577848449024548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118.056</v>
      </c>
      <c r="J20" s="70">
        <v>117.942</v>
      </c>
      <c r="M20" s="33">
        <f t="shared" si="0"/>
        <v>-0.0009656434234600894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99.236</v>
      </c>
      <c r="J21" s="70">
        <v>99.503</v>
      </c>
      <c r="M21" s="33">
        <f t="shared" si="0"/>
        <v>0.0026905558466685064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152.715</v>
      </c>
      <c r="J22" s="70">
        <v>152.317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111.834</v>
      </c>
      <c r="J23" s="70">
        <v>111.016</v>
      </c>
      <c r="M23" s="33">
        <f t="shared" si="0"/>
        <v>-0.007314412432712751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106.756</v>
      </c>
      <c r="J24" s="84">
        <v>106.607</v>
      </c>
      <c r="M24" s="33">
        <f t="shared" si="0"/>
        <v>-0.0013957060961444876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1338.359</v>
      </c>
      <c r="J26" s="89">
        <v>1335.592</v>
      </c>
      <c r="K26" s="90" t="s">
        <v>41</v>
      </c>
      <c r="M26" s="33">
        <f t="shared" si="0"/>
        <v>-0.002067457236810023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2340.483</v>
      </c>
      <c r="J27" s="89">
        <v>2338.427</v>
      </c>
      <c r="K27" s="93" t="s">
        <v>43</v>
      </c>
      <c r="M27" s="33">
        <f t="shared" si="0"/>
        <v>-0.0008784511573038727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111.215</v>
      </c>
      <c r="J28" s="97">
        <v>111.006</v>
      </c>
      <c r="K28" s="98" t="s">
        <v>45</v>
      </c>
      <c r="M28" s="33">
        <f t="shared" si="0"/>
        <v>-0.0018792429078811597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113.496</v>
      </c>
      <c r="J29" s="70">
        <v>113.321</v>
      </c>
      <c r="K29" s="90" t="s">
        <v>41</v>
      </c>
      <c r="M29" s="33">
        <f t="shared" si="0"/>
        <v>-0.001541904560513121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125.582</v>
      </c>
      <c r="J30" s="70">
        <v>125.279</v>
      </c>
      <c r="K30" s="90" t="s">
        <v>41</v>
      </c>
      <c r="M30" s="33">
        <f t="shared" si="0"/>
        <v>-0.0024127661607555007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1211.818</v>
      </c>
      <c r="J31" s="89">
        <v>1210.18</v>
      </c>
      <c r="K31" s="48" t="s">
        <v>17</v>
      </c>
      <c r="M31" s="33">
        <f t="shared" si="0"/>
        <v>-0.0013516881247843488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141.771</v>
      </c>
      <c r="J32" s="70">
        <v>140.232</v>
      </c>
      <c r="K32" s="90" t="s">
        <v>41</v>
      </c>
      <c r="M32" s="33">
        <f t="shared" si="0"/>
        <v>-0.010855534629790206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16.352</v>
      </c>
      <c r="J33" s="70">
        <v>16.263</v>
      </c>
      <c r="K33" s="90" t="s">
        <v>41</v>
      </c>
      <c r="M33" s="33">
        <f t="shared" si="0"/>
        <v>-0.005442759295498938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6039.688</v>
      </c>
      <c r="J34" s="89">
        <v>6029.415</v>
      </c>
      <c r="K34" s="90" t="s">
        <v>41</v>
      </c>
      <c r="M34" s="33">
        <f t="shared" si="0"/>
        <v>-0.0017009156764389382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6869.448</v>
      </c>
      <c r="J35" s="89">
        <v>6882.992</v>
      </c>
      <c r="K35" s="90" t="s">
        <v>41</v>
      </c>
      <c r="M35" s="33">
        <f t="shared" si="0"/>
        <v>0.0019716285791813067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2.417</v>
      </c>
      <c r="J36" s="70">
        <v>2.429</v>
      </c>
      <c r="K36" s="48" t="s">
        <v>17</v>
      </c>
      <c r="M36" s="33">
        <f t="shared" si="0"/>
        <v>0.004964832436905259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1.991</v>
      </c>
      <c r="J37" s="70">
        <v>2.004</v>
      </c>
      <c r="K37" s="48" t="s">
        <v>17</v>
      </c>
      <c r="M37" s="33">
        <f t="shared" si="0"/>
        <v>0.006529382219989904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1.291</v>
      </c>
      <c r="J38" s="84">
        <v>1.322</v>
      </c>
      <c r="K38" s="98" t="s">
        <v>45</v>
      </c>
      <c r="M38" s="33">
        <f t="shared" si="0"/>
        <v>0.024012393493416065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108.731</v>
      </c>
      <c r="J44" s="129">
        <v>108.748</v>
      </c>
      <c r="M44" s="33">
        <f t="shared" si="0"/>
        <v>0.00015634915525480423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101.935</v>
      </c>
      <c r="J45" s="134">
        <v>101.944</v>
      </c>
      <c r="M45" s="33">
        <f t="shared" si="0"/>
        <v>8.829155834600815E-05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102.715</v>
      </c>
      <c r="J46" s="134">
        <v>102.724</v>
      </c>
      <c r="M46" s="33">
        <f t="shared" si="0"/>
        <v>8.762108747505565E-05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104.344</v>
      </c>
      <c r="J47" s="134">
        <v>104.365</v>
      </c>
      <c r="M47" s="33">
        <f t="shared" si="0"/>
        <v>0.00020125737943725366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104.609</v>
      </c>
      <c r="J48" s="134">
        <v>104.622</v>
      </c>
      <c r="M48" s="33">
        <f t="shared" si="0"/>
        <v>0.00012427229014716926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108.289</v>
      </c>
      <c r="J49" s="134">
        <v>108.295</v>
      </c>
      <c r="M49" s="33">
        <f t="shared" si="0"/>
        <v>5.540728975242386E-05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105.024</v>
      </c>
      <c r="J50" s="134">
        <v>105.034</v>
      </c>
      <c r="M50" s="33">
        <f t="shared" si="0"/>
        <v>9.521633150522848E-05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101.195</v>
      </c>
      <c r="J51" s="134">
        <v>101.203</v>
      </c>
      <c r="K51" s="6" t="s">
        <v>23</v>
      </c>
      <c r="M51" s="33">
        <f t="shared" si="0"/>
        <v>7.905528929304588E-05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101.524</v>
      </c>
      <c r="J52" s="134">
        <v>101.532</v>
      </c>
      <c r="M52" s="33">
        <f t="shared" si="0"/>
        <v>7.879910169019706E-05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106.711</v>
      </c>
      <c r="J53" s="134">
        <v>106.72</v>
      </c>
      <c r="M53" s="33">
        <f t="shared" si="0"/>
        <v>8.433994620985973E-05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103.681</v>
      </c>
      <c r="J54" s="134">
        <v>103.691</v>
      </c>
      <c r="M54" s="33">
        <f t="shared" si="0"/>
        <v>9.644968702081496E-05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101.411</v>
      </c>
      <c r="J55" s="134">
        <v>101.421</v>
      </c>
      <c r="M55" s="33">
        <f t="shared" si="0"/>
        <v>9.860863219971321E-05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105.014</v>
      </c>
      <c r="J56" s="134">
        <v>105.024</v>
      </c>
      <c r="M56" s="33">
        <f t="shared" si="0"/>
        <v>9.522539851834152E-05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107.804</v>
      </c>
      <c r="J57" s="134">
        <v>107.805</v>
      </c>
      <c r="M57" s="33">
        <f t="shared" si="0"/>
        <v>9.276093651485796E-06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103.18</v>
      </c>
      <c r="J58" s="134">
        <v>103.188</v>
      </c>
      <c r="K58" s="6" t="s">
        <v>23</v>
      </c>
      <c r="M58" s="33">
        <f t="shared" si="0"/>
        <v>7.753440589257187E-05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103.702</v>
      </c>
      <c r="J59" s="134">
        <v>103.711</v>
      </c>
      <c r="K59" s="6" t="s">
        <v>23</v>
      </c>
      <c r="M59" s="33">
        <f t="shared" si="0"/>
        <v>8.678714007444737E-05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100.263</v>
      </c>
      <c r="J60" s="134">
        <v>100.271</v>
      </c>
      <c r="M60" s="33">
        <f t="shared" si="0"/>
        <v>7.979015190045746E-05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105.409</v>
      </c>
      <c r="J61" s="134">
        <v>105.418</v>
      </c>
      <c r="M61" s="33">
        <f t="shared" si="0"/>
        <v>8.538170364959672E-05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103.677</v>
      </c>
      <c r="J62" s="134">
        <v>103.685</v>
      </c>
      <c r="M62" s="33">
        <f t="shared" si="0"/>
        <v>7.71627265448997E-05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104.442</v>
      </c>
      <c r="J63" s="84">
        <v>104.452</v>
      </c>
      <c r="M63" s="33">
        <f t="shared" si="0"/>
        <v>9.574692173651516E-05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104.828</v>
      </c>
      <c r="J67" s="129">
        <v>104.837</v>
      </c>
      <c r="M67" s="33">
        <f t="shared" si="0"/>
        <v>8.585492425688119E-05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103.764</v>
      </c>
      <c r="J68" s="166">
        <v>103.774</v>
      </c>
      <c r="M68" s="33">
        <f t="shared" si="0"/>
        <v>9.637253768171154E-05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101.631</v>
      </c>
      <c r="J69" s="166">
        <v>101.643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105.697</v>
      </c>
      <c r="J70" s="166">
        <v>105.706</v>
      </c>
      <c r="M70" s="33">
        <f aca="true" t="shared" si="3" ref="M70">+(J70-I70)/I70</f>
        <v>8.514905815680994E-05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103.094</v>
      </c>
      <c r="J71" s="84">
        <v>103.103</v>
      </c>
      <c r="M71" s="33">
        <f t="shared" si="0"/>
        <v>8.729896987215883E-05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10.615</v>
      </c>
      <c r="J73" s="129">
        <v>10.616</v>
      </c>
      <c r="M73" s="33">
        <f>+(J73-I73)/I73</f>
        <v>9.420631182283991E-05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104.796</v>
      </c>
      <c r="J74" s="166">
        <v>104.806</v>
      </c>
      <c r="M74" s="33">
        <f>+(J74-I74)/I74</f>
        <v>9.542348944607527E-05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101.078</v>
      </c>
      <c r="J75" s="84">
        <v>101.088</v>
      </c>
      <c r="M75" s="33">
        <f>+(J75-I75)/I75</f>
        <v>9.893349690329157E-05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102.68</v>
      </c>
      <c r="J77" s="32">
        <v>102.746</v>
      </c>
      <c r="K77" s="90" t="s">
        <v>41</v>
      </c>
      <c r="M77" s="33">
        <f aca="true" t="shared" si="4" ref="M77:M130">+(J77-I77)/I77</f>
        <v>0.0006427736657575797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76.503</v>
      </c>
      <c r="J79" s="129">
        <v>76.561</v>
      </c>
      <c r="M79" s="33">
        <f aca="true" t="shared" si="5" ref="M79:M93">+(J79-I79)/I79</f>
        <v>0.000758140203652235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159.966</v>
      </c>
      <c r="J80" s="166">
        <v>159.874</v>
      </c>
      <c r="M80" s="33">
        <f t="shared" si="5"/>
        <v>-0.0005751222134704434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1609.982</v>
      </c>
      <c r="J81" s="186">
        <v>1607.137</v>
      </c>
      <c r="M81" s="33">
        <f t="shared" si="5"/>
        <v>-0.001767100501744757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66">
        <v>114.271</v>
      </c>
      <c r="J82" s="166">
        <v>114.386</v>
      </c>
      <c r="M82" s="33">
        <f t="shared" si="5"/>
        <v>0.0010063795713697692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114.964</v>
      </c>
      <c r="J83" s="166">
        <v>115.279</v>
      </c>
      <c r="M83" s="33">
        <f t="shared" si="5"/>
        <v>0.002739988170209785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99.762</v>
      </c>
      <c r="J84" s="166">
        <v>99.705</v>
      </c>
      <c r="M84" s="33">
        <f t="shared" si="5"/>
        <v>-0.000571359836410679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16.627</v>
      </c>
      <c r="J85" s="166">
        <v>16.624</v>
      </c>
      <c r="M85" s="33">
        <f t="shared" si="5"/>
        <v>-0.00018042942202442497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280.283</v>
      </c>
      <c r="J86" s="166">
        <v>279.493</v>
      </c>
      <c r="M86" s="33">
        <f t="shared" si="5"/>
        <v>-0.0028185797925668714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47.655</v>
      </c>
      <c r="J87" s="166">
        <v>47.656</v>
      </c>
      <c r="M87" s="33">
        <f t="shared" si="5"/>
        <v>2.0984156961445165E-05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2635.499</v>
      </c>
      <c r="J88" s="186">
        <v>2632.75</v>
      </c>
      <c r="M88" s="33">
        <f t="shared" si="5"/>
        <v>-0.0010430662276858372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84.163</v>
      </c>
      <c r="J89" s="166">
        <v>84.177</v>
      </c>
      <c r="M89" s="33">
        <f t="shared" si="5"/>
        <v>0.00016634388032757869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60.997</v>
      </c>
      <c r="J90" s="166">
        <v>60.98</v>
      </c>
      <c r="M90" s="33">
        <f t="shared" si="5"/>
        <v>-0.00027870223125732435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103.949</v>
      </c>
      <c r="J91" s="166">
        <v>103.929</v>
      </c>
      <c r="M91" s="33">
        <f t="shared" si="5"/>
        <v>-0.00019240204330966168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116.18</v>
      </c>
      <c r="J92" s="166">
        <v>115.988</v>
      </c>
      <c r="M92" s="33">
        <f t="shared" si="5"/>
        <v>-0.001652608022034836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111.384</v>
      </c>
      <c r="J93" s="84">
        <v>111.135</v>
      </c>
      <c r="M93" s="33">
        <f t="shared" si="5"/>
        <v>-0.002235509588450722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11.904</v>
      </c>
      <c r="J95" s="129">
        <v>11.901</v>
      </c>
      <c r="M95" s="33">
        <f aca="true" t="shared" si="7" ref="M95:M114">+(J95-I95)/I95</f>
        <v>-0.0002520161290322676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13.078</v>
      </c>
      <c r="J96" s="166">
        <v>13.073</v>
      </c>
      <c r="M96" s="33">
        <f t="shared" si="7"/>
        <v>-0.00038232145588002793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17.19</v>
      </c>
      <c r="J97" s="166">
        <v>17.188</v>
      </c>
      <c r="M97" s="33">
        <f t="shared" si="7"/>
        <v>-0.00011634671320549413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17.783</v>
      </c>
      <c r="J98" s="166">
        <v>17.819</v>
      </c>
      <c r="M98" s="33">
        <f t="shared" si="7"/>
        <v>0.0020244053309339148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13.26</v>
      </c>
      <c r="J99" s="166">
        <v>13.253</v>
      </c>
      <c r="M99" s="33">
        <f t="shared" si="7"/>
        <v>-0.000527903469079915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10.971</v>
      </c>
      <c r="J100" s="166">
        <v>10.947</v>
      </c>
      <c r="M100" s="33">
        <f t="shared" si="7"/>
        <v>-0.0021875854525568233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10.654</v>
      </c>
      <c r="J101" s="166">
        <v>10.648</v>
      </c>
      <c r="M101" s="33">
        <f t="shared" si="7"/>
        <v>-0.0005631687629059722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10.561</v>
      </c>
      <c r="J102" s="166">
        <v>10.546</v>
      </c>
      <c r="M102" s="33">
        <f t="shared" si="7"/>
        <v>-0.0014203200454502953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131.191</v>
      </c>
      <c r="J103" s="166">
        <v>131.45</v>
      </c>
      <c r="M103" s="33">
        <f t="shared" si="7"/>
        <v>0.0019742207925847514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131.142</v>
      </c>
      <c r="J104" s="166">
        <v>130.79</v>
      </c>
      <c r="M104" s="33">
        <f t="shared" si="7"/>
        <v>-0.00268411340379134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139</v>
      </c>
      <c r="G105" s="201" t="s">
        <v>139</v>
      </c>
      <c r="H105" s="166">
        <v>10.196</v>
      </c>
      <c r="I105" s="166">
        <v>11.286</v>
      </c>
      <c r="J105" s="166">
        <v>11.261</v>
      </c>
      <c r="M105" s="33">
        <f t="shared" si="7"/>
        <v>-0.0022151337940811942</v>
      </c>
    </row>
    <row r="106" spans="2:13" ht="16.5" thickBot="1" thickTop="1">
      <c r="B106" s="184">
        <f t="shared" si="8"/>
        <v>84</v>
      </c>
      <c r="C106" s="94" t="s">
        <v>140</v>
      </c>
      <c r="D106" s="95" t="s">
        <v>99</v>
      </c>
      <c r="E106" s="185">
        <v>39699</v>
      </c>
      <c r="F106" s="194">
        <v>41031</v>
      </c>
      <c r="G106" s="201">
        <v>0.64</v>
      </c>
      <c r="H106" s="166">
        <v>117.513</v>
      </c>
      <c r="I106" s="166">
        <v>125.633</v>
      </c>
      <c r="J106" s="166">
        <v>125.45</v>
      </c>
      <c r="M106" s="33">
        <f t="shared" si="7"/>
        <v>-0.0014566236577968586</v>
      </c>
    </row>
    <row r="107" spans="2:13" ht="16.5" thickBot="1" thickTop="1">
      <c r="B107" s="184">
        <f t="shared" si="8"/>
        <v>85</v>
      </c>
      <c r="C107" s="169" t="s">
        <v>141</v>
      </c>
      <c r="D107" s="170" t="s">
        <v>10</v>
      </c>
      <c r="E107" s="171">
        <v>39237</v>
      </c>
      <c r="F107" s="140">
        <v>40690</v>
      </c>
      <c r="G107" s="202">
        <v>0.137</v>
      </c>
      <c r="H107" s="166">
        <v>19.772</v>
      </c>
      <c r="I107" s="166">
        <v>21.562</v>
      </c>
      <c r="J107" s="166">
        <v>21.561</v>
      </c>
      <c r="M107" s="33">
        <f t="shared" si="7"/>
        <v>-4.637788702352389E-05</v>
      </c>
    </row>
    <row r="108" spans="2:13" ht="16.5" thickBot="1" thickTop="1">
      <c r="B108" s="184">
        <f t="shared" si="8"/>
        <v>86</v>
      </c>
      <c r="C108" s="163" t="s">
        <v>142</v>
      </c>
      <c r="D108" s="164" t="s">
        <v>35</v>
      </c>
      <c r="E108" s="185">
        <v>40725</v>
      </c>
      <c r="F108" s="185" t="s">
        <v>32</v>
      </c>
      <c r="G108" s="202" t="s">
        <v>32</v>
      </c>
      <c r="H108" s="166">
        <v>101.513</v>
      </c>
      <c r="I108" s="166">
        <v>101.054</v>
      </c>
      <c r="J108" s="166">
        <v>100.988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143</v>
      </c>
      <c r="D109" s="164" t="s">
        <v>35</v>
      </c>
      <c r="E109" s="185">
        <v>40725</v>
      </c>
      <c r="F109" s="203" t="s">
        <v>32</v>
      </c>
      <c r="G109" s="204" t="s">
        <v>32</v>
      </c>
      <c r="H109" s="205">
        <v>102.065</v>
      </c>
      <c r="I109" s="166">
        <v>101.747</v>
      </c>
      <c r="J109" s="166">
        <v>101.626</v>
      </c>
      <c r="M109" s="33" t="e">
        <f>+(#REF!-I109)/I109</f>
        <v>#REF!</v>
      </c>
    </row>
    <row r="110" spans="2:13" ht="16.5" thickBot="1" thickTop="1">
      <c r="B110" s="206">
        <f>B109+1</f>
        <v>88</v>
      </c>
      <c r="C110" s="207" t="s">
        <v>144</v>
      </c>
      <c r="D110" s="208" t="s">
        <v>145</v>
      </c>
      <c r="E110" s="209">
        <v>40910</v>
      </c>
      <c r="F110" s="210" t="s">
        <v>134</v>
      </c>
      <c r="G110" s="211" t="s">
        <v>134</v>
      </c>
      <c r="H110" s="212" t="s">
        <v>134</v>
      </c>
      <c r="I110" s="213">
        <v>97.377</v>
      </c>
      <c r="J110" s="213">
        <v>97.596</v>
      </c>
      <c r="M110" s="153"/>
    </row>
    <row r="111" spans="2:13" ht="18" customHeight="1" thickBot="1" thickTop="1">
      <c r="B111" s="214" t="s">
        <v>146</v>
      </c>
      <c r="C111" s="215"/>
      <c r="D111" s="215"/>
      <c r="E111" s="215"/>
      <c r="F111" s="215"/>
      <c r="G111" s="215"/>
      <c r="H111" s="215"/>
      <c r="I111" s="215"/>
      <c r="J111" s="216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17">
        <v>3.925</v>
      </c>
      <c r="H112" s="218">
        <v>98.979</v>
      </c>
      <c r="I112" s="218">
        <v>99.816</v>
      </c>
      <c r="J112" s="218">
        <v>99.782</v>
      </c>
      <c r="K112" s="98" t="s">
        <v>45</v>
      </c>
      <c r="M112" s="33">
        <f aca="true" t="shared" si="9" ref="M112:M113">+(J112-I112)/I112</f>
        <v>-0.0003406267532259961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32</v>
      </c>
      <c r="G113" s="217" t="s">
        <v>32</v>
      </c>
      <c r="H113" s="220">
        <v>106.97</v>
      </c>
      <c r="I113" s="220">
        <v>119.933</v>
      </c>
      <c r="J113" s="220">
        <v>120.325</v>
      </c>
      <c r="K113" s="98" t="s">
        <v>45</v>
      </c>
      <c r="M113" s="33">
        <f t="shared" si="9"/>
        <v>0.003268491574462374</v>
      </c>
    </row>
    <row r="114" spans="2:13" ht="16.5" thickBot="1" thickTop="1">
      <c r="B114" s="219">
        <f aca="true" t="shared" si="10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147.793</v>
      </c>
      <c r="J114" s="166">
        <v>147.269</v>
      </c>
      <c r="K114" s="221" t="s">
        <v>150</v>
      </c>
      <c r="M114" s="33">
        <f t="shared" si="7"/>
        <v>-0.00354549944855305</v>
      </c>
    </row>
    <row r="115" spans="2:13" ht="16.5" thickBot="1" thickTop="1">
      <c r="B115" s="219">
        <f t="shared" si="10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11.495</v>
      </c>
      <c r="J115" s="166">
        <v>11.43</v>
      </c>
      <c r="K115" s="90" t="s">
        <v>41</v>
      </c>
      <c r="M115" s="33">
        <f t="shared" si="4"/>
        <v>-0.005654632448890779</v>
      </c>
    </row>
    <row r="116" spans="2:13" ht="16.5" thickBot="1" thickTop="1">
      <c r="B116" s="219">
        <f t="shared" si="10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125.424</v>
      </c>
      <c r="J116" s="166">
        <v>124.695</v>
      </c>
      <c r="K116" s="90" t="s">
        <v>41</v>
      </c>
      <c r="M116" s="33">
        <f t="shared" si="4"/>
        <v>-0.0058122847301952845</v>
      </c>
    </row>
    <row r="117" spans="2:13" ht="16.5" thickBot="1" thickTop="1">
      <c r="B117" s="219">
        <f t="shared" si="10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119.341</v>
      </c>
      <c r="J117" s="166">
        <v>119.617</v>
      </c>
      <c r="K117" s="90" t="s">
        <v>41</v>
      </c>
      <c r="M117" s="33">
        <f t="shared" si="4"/>
        <v>0.002312700580689038</v>
      </c>
    </row>
    <row r="118" spans="2:13" ht="16.5" thickBot="1" thickTop="1">
      <c r="B118" s="219">
        <f t="shared" si="10"/>
        <v>95</v>
      </c>
      <c r="C118" s="163" t="s">
        <v>154</v>
      </c>
      <c r="D118" s="170" t="s">
        <v>155</v>
      </c>
      <c r="E118" s="185">
        <v>40543</v>
      </c>
      <c r="F118" s="222">
        <v>41026</v>
      </c>
      <c r="G118" s="172">
        <v>0.257</v>
      </c>
      <c r="H118" s="166">
        <v>102.389</v>
      </c>
      <c r="I118" s="166">
        <v>106.532</v>
      </c>
      <c r="J118" s="166">
        <v>106.144</v>
      </c>
      <c r="K118" s="93" t="s">
        <v>43</v>
      </c>
      <c r="M118" s="33">
        <f t="shared" si="4"/>
        <v>-0.0036420981489129183</v>
      </c>
    </row>
    <row r="119" spans="2:13" ht="16.5" thickBot="1" thickTop="1">
      <c r="B119" s="219">
        <f t="shared" si="10"/>
        <v>96</v>
      </c>
      <c r="C119" s="163" t="s">
        <v>156</v>
      </c>
      <c r="D119" s="170" t="s">
        <v>155</v>
      </c>
      <c r="E119" s="185">
        <v>40543</v>
      </c>
      <c r="F119" s="223">
        <v>41026</v>
      </c>
      <c r="G119" s="224">
        <v>0.999</v>
      </c>
      <c r="H119" s="166">
        <v>101.337</v>
      </c>
      <c r="I119" s="166">
        <v>106.966</v>
      </c>
      <c r="J119" s="166">
        <v>105.692</v>
      </c>
      <c r="K119" s="93" t="s">
        <v>43</v>
      </c>
      <c r="M119" s="33">
        <f t="shared" si="4"/>
        <v>-0.011910326645850093</v>
      </c>
    </row>
    <row r="120" spans="2:13" ht="16.5" thickBot="1" thickTop="1">
      <c r="B120" s="219">
        <f t="shared" si="10"/>
        <v>97</v>
      </c>
      <c r="C120" s="188" t="s">
        <v>157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187.44</v>
      </c>
      <c r="J120" s="166">
        <v>187.097</v>
      </c>
      <c r="K120" s="90" t="s">
        <v>41</v>
      </c>
      <c r="M120" s="33">
        <f t="shared" si="4"/>
        <v>-0.0018299189073836392</v>
      </c>
    </row>
    <row r="121" spans="2:13" ht="16.5" thickBot="1" thickTop="1">
      <c r="B121" s="219">
        <f t="shared" si="10"/>
        <v>98</v>
      </c>
      <c r="C121" s="188" t="s">
        <v>158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166.835</v>
      </c>
      <c r="J121" s="166">
        <v>166.653</v>
      </c>
      <c r="K121" s="90" t="s">
        <v>41</v>
      </c>
      <c r="M121" s="33">
        <f t="shared" si="4"/>
        <v>-0.0010908981928253445</v>
      </c>
    </row>
    <row r="122" spans="2:13" ht="16.5" thickBot="1" thickTop="1">
      <c r="B122" s="219">
        <f t="shared" si="10"/>
        <v>99</v>
      </c>
      <c r="C122" s="188" t="s">
        <v>159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144.965</v>
      </c>
      <c r="J122" s="166">
        <v>144.927</v>
      </c>
      <c r="K122" s="90" t="s">
        <v>41</v>
      </c>
      <c r="M122" s="33">
        <f t="shared" si="4"/>
        <v>-0.00026213223881634126</v>
      </c>
    </row>
    <row r="123" spans="2:13" ht="15.75" customHeight="1" thickBot="1" thickTop="1">
      <c r="B123" s="219">
        <f t="shared" si="10"/>
        <v>100</v>
      </c>
      <c r="C123" s="188" t="s">
        <v>160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10257.158</v>
      </c>
      <c r="J123" s="186">
        <v>10176.8</v>
      </c>
      <c r="K123" s="90" t="s">
        <v>41</v>
      </c>
      <c r="M123" s="33">
        <f t="shared" si="4"/>
        <v>-0.007834333837891566</v>
      </c>
    </row>
    <row r="124" spans="2:13" ht="16.5" thickBot="1" thickTop="1">
      <c r="B124" s="219">
        <f t="shared" si="10"/>
        <v>101</v>
      </c>
      <c r="C124" s="163" t="s">
        <v>161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219.993</v>
      </c>
      <c r="J124" s="166">
        <v>217.986</v>
      </c>
      <c r="K124" s="90" t="s">
        <v>41</v>
      </c>
      <c r="M124" s="33">
        <f t="shared" si="4"/>
        <v>-0.00912301755055845</v>
      </c>
    </row>
    <row r="125" spans="2:13" ht="16.5" thickBot="1" thickTop="1">
      <c r="B125" s="219">
        <f t="shared" si="10"/>
        <v>102</v>
      </c>
      <c r="C125" s="163" t="s">
        <v>162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145.188</v>
      </c>
      <c r="J125" s="166">
        <v>144.155</v>
      </c>
      <c r="K125" s="90" t="s">
        <v>41</v>
      </c>
      <c r="M125" s="33">
        <f t="shared" si="4"/>
        <v>-0.007114913078215742</v>
      </c>
    </row>
    <row r="126" spans="2:13" ht="16.5" thickBot="1" thickTop="1">
      <c r="B126" s="219">
        <f t="shared" si="10"/>
        <v>103</v>
      </c>
      <c r="C126" s="163" t="s">
        <v>163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1650.642</v>
      </c>
      <c r="J126" s="186">
        <v>1636.405</v>
      </c>
      <c r="K126" s="90" t="s">
        <v>41</v>
      </c>
      <c r="M126" s="33">
        <f t="shared" si="4"/>
        <v>-0.008625128889244355</v>
      </c>
    </row>
    <row r="127" spans="2:13" ht="16.5" thickBot="1" thickTop="1">
      <c r="B127" s="219">
        <f t="shared" si="10"/>
        <v>104</v>
      </c>
      <c r="C127" s="163" t="s">
        <v>164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115.244</v>
      </c>
      <c r="J127" s="166">
        <v>114.877</v>
      </c>
      <c r="K127" s="93" t="s">
        <v>43</v>
      </c>
      <c r="M127" s="33">
        <f t="shared" si="4"/>
        <v>-0.0031845475686370175</v>
      </c>
    </row>
    <row r="128" spans="2:13" ht="16.5" thickBot="1" thickTop="1">
      <c r="B128" s="219">
        <f t="shared" si="10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100.279</v>
      </c>
      <c r="J128" s="166">
        <v>99.509</v>
      </c>
      <c r="K128" s="98" t="s">
        <v>45</v>
      </c>
      <c r="M128" s="33">
        <f t="shared" si="4"/>
        <v>-0.007678576770809402</v>
      </c>
    </row>
    <row r="129" spans="2:13" ht="16.5" thickBot="1" thickTop="1">
      <c r="B129" s="219">
        <f t="shared" si="10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119.99</v>
      </c>
      <c r="J129" s="166">
        <v>122.197</v>
      </c>
      <c r="K129" s="98" t="s">
        <v>45</v>
      </c>
      <c r="M129" s="33">
        <f t="shared" si="4"/>
        <v>0.018393199433286173</v>
      </c>
    </row>
    <row r="130" spans="2:13" ht="16.5" thickBot="1" thickTop="1">
      <c r="B130" s="226">
        <f t="shared" si="10"/>
        <v>107</v>
      </c>
      <c r="C130" s="227" t="s">
        <v>168</v>
      </c>
      <c r="D130" s="208" t="s">
        <v>145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10329.465</v>
      </c>
      <c r="J130" s="230">
        <v>10295.434</v>
      </c>
      <c r="K130" s="90" t="s">
        <v>41</v>
      </c>
      <c r="M130" s="33">
        <f t="shared" si="4"/>
        <v>-0.0032945559135928973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2012-05-03T10:34:53Z</dcterms:created>
  <dcterms:modified xsi:type="dcterms:W3CDTF">2012-05-03T10:35:13Z</dcterms:modified>
  <cp:category/>
  <cp:version/>
  <cp:contentType/>
  <cp:contentStatus/>
</cp:coreProperties>
</file>