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<sst xmlns="http://schemas.openxmlformats.org/spreadsheetml/2006/main" count="327" uniqueCount="176">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</sst>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142.452</v>
      </c>
      <c r="J6" s="33">
        <v>142.48500000000001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12.509</v>
      </c>
      <c r="J8" s="33">
        <v>12.512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</v>
      </c>
      <c r="J10" s="33">
        <v>1.2849999999999999</v>
      </c>
      <c r="K10" s="36" t="s">
        <v>17</v>
      </c>
      <c r="L10" s="34"/>
      <c r="M10" s="35">
        <f t="shared" ref="M10" si="0">+(J10-I10)/I10</f>
        <v>7.7881619937686126E-4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34.749000000000002</v>
      </c>
      <c r="J12" s="57">
        <v>34.764000000000003</v>
      </c>
      <c r="K12" s="34"/>
      <c r="L12" s="34"/>
      <c r="M12" s="35">
        <f t="shared" ref="M12" si="1">+(J12-I12)/I12</f>
        <v>4.3166709833378133E-4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47.334000000000003</v>
      </c>
      <c r="J13" s="64">
        <v>47.343000000000004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173.673</v>
      </c>
      <c r="J15" s="68">
        <v>173.577</v>
      </c>
      <c r="K15" s="34"/>
      <c r="L15" s="34"/>
      <c r="M15" s="35">
        <f>+(J15-I15)/I15</f>
        <v>-5.5276295106322594E-4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596.10900000000004</v>
      </c>
      <c r="J16" s="57">
        <v>596.6</v>
      </c>
      <c r="K16" s="34"/>
      <c r="L16" s="34"/>
      <c r="M16" s="35">
        <f>+(J16-I16)/I16</f>
        <v>8.2367486483174283E-4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139.72</v>
      </c>
      <c r="J17" s="57">
        <v>139.13800000000001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128.643</v>
      </c>
      <c r="J18" s="57">
        <v>128.34399999999999</v>
      </c>
      <c r="K18" s="34"/>
      <c r="L18" s="34"/>
      <c r="M18" s="35">
        <f>+(J18-I18)/I18</f>
        <v>-2.3242617165334031E-3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118.95</v>
      </c>
      <c r="J19" s="57">
        <v>118.824</v>
      </c>
      <c r="K19" s="34"/>
      <c r="L19" s="34"/>
      <c r="M19" s="35">
        <f>+(J19-I19)/I19</f>
        <v>-1.0592686002522469E-3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116.648</v>
      </c>
      <c r="J20" s="57">
        <v>116.48</v>
      </c>
      <c r="K20" s="34"/>
      <c r="L20" s="34"/>
      <c r="M20" s="35">
        <f>+(J20-I20)/I20</f>
        <v>-1.440230436869832E-3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96.031000000000006</v>
      </c>
      <c r="J21" s="57">
        <v>95.807000000000002</v>
      </c>
      <c r="K21" s="34"/>
      <c r="L21" s="34"/>
      <c r="M21" s="35">
        <f>+(J21-I21)/I21</f>
        <v>-2.3325801043413454E-3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147.39699999999999</v>
      </c>
      <c r="J22" s="57">
        <v>147.27799999999999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110.032</v>
      </c>
      <c r="J23" s="57">
        <v>109.85</v>
      </c>
      <c r="K23" s="34"/>
      <c r="L23" s="34"/>
      <c r="M23" s="35">
        <f>+(J23-I23)/I23</f>
        <v>-1.6540642722117399E-3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107.16500000000001</v>
      </c>
      <c r="J24" s="80">
        <v>107.32599999999999</v>
      </c>
      <c r="K24" s="34"/>
      <c r="L24" s="34"/>
      <c r="M24" s="35">
        <f>+(J24-I24)/I24</f>
        <v>1.5023561797227374E-3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1339.9</v>
      </c>
      <c r="J26" s="89">
        <v>1336.5840000000001</v>
      </c>
      <c r="K26" s="90" t="s">
        <v>41</v>
      </c>
      <c r="M26" s="91">
        <f t="shared" ref="M26:M69" si="2">+(J26-I26)/I26</f>
        <v>-2.4748115531010007E-3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2340.826</v>
      </c>
      <c r="J27" s="89">
        <v>2347.549</v>
      </c>
      <c r="K27" s="94" t="s">
        <v>43</v>
      </c>
      <c r="M27" s="91">
        <f t="shared" si="2"/>
        <v>2.872063109346853E-3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109.72799999999999</v>
      </c>
      <c r="J28" s="98">
        <v>109.675</v>
      </c>
      <c r="K28" s="99" t="s">
        <v>45</v>
      </c>
      <c r="M28" s="91">
        <f t="shared" si="2"/>
        <v>-4.8301254009912943E-4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109.79300000000001</v>
      </c>
      <c r="J29" s="57">
        <v>108.85599999999999</v>
      </c>
      <c r="K29" s="90" t="s">
        <v>41</v>
      </c>
      <c r="M29" s="91">
        <f t="shared" si="2"/>
        <v>-8.5342417093987027E-3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124.476</v>
      </c>
      <c r="J30" s="57">
        <v>123.97499999999999</v>
      </c>
      <c r="K30" s="90" t="s">
        <v>41</v>
      </c>
      <c r="M30" s="91">
        <f t="shared" si="2"/>
        <v>-4.0248722645329603E-3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1216.732</v>
      </c>
      <c r="J31" s="89">
        <v>1218.377</v>
      </c>
      <c r="K31" s="102" t="s">
        <v>17</v>
      </c>
      <c r="M31" s="91">
        <f t="shared" si="2"/>
        <v>1.3519821949286959E-3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138.71799999999999</v>
      </c>
      <c r="J32" s="57">
        <v>136.738</v>
      </c>
      <c r="K32" s="90" t="s">
        <v>41</v>
      </c>
      <c r="M32" s="91">
        <f t="shared" si="2"/>
        <v>-1.4273562190919634E-2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16.077999999999999</v>
      </c>
      <c r="J33" s="57">
        <v>15.984</v>
      </c>
      <c r="K33" s="90" t="s">
        <v>41</v>
      </c>
      <c r="M33" s="91">
        <f t="shared" si="2"/>
        <v>-5.8464983206866165E-3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6042.1319999999996</v>
      </c>
      <c r="J34" s="89">
        <v>6037.0290000000005</v>
      </c>
      <c r="K34" s="90" t="s">
        <v>41</v>
      </c>
      <c r="M34" s="91">
        <f t="shared" si="2"/>
        <v>-8.4456943343825597E-4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104" t="s">
        <v>55</v>
      </c>
      <c r="J35" s="89">
        <v>5000</v>
      </c>
      <c r="K35" s="90"/>
      <c r="M35" s="91"/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6816.4949999999999</v>
      </c>
      <c r="J36" s="89">
        <v>6816.17</v>
      </c>
      <c r="K36" s="90" t="s">
        <v>41</v>
      </c>
      <c r="M36" s="91">
        <f t="shared" si="2"/>
        <v>-4.7678462318217516E-5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2.391</v>
      </c>
      <c r="J37" s="57">
        <v>2.39</v>
      </c>
      <c r="K37" s="102" t="s">
        <v>17</v>
      </c>
      <c r="M37" s="91">
        <f t="shared" si="2"/>
        <v>-4.1823504809698444E-4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1.986</v>
      </c>
      <c r="J38" s="57">
        <v>1.9870000000000001</v>
      </c>
      <c r="K38" s="102" t="s">
        <v>17</v>
      </c>
      <c r="M38" s="91">
        <f t="shared" si="2"/>
        <v>5.0352467270901912E-4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1.3140000000000001</v>
      </c>
      <c r="J39" s="80">
        <v>1.3049999999999999</v>
      </c>
      <c r="K39" s="99" t="s">
        <v>45</v>
      </c>
      <c r="M39" s="91">
        <f t="shared" si="2"/>
        <v>-6.8493150684932414E-3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106.252</v>
      </c>
      <c r="J45" s="134">
        <v>106.27800000000001</v>
      </c>
      <c r="K45" s="34"/>
      <c r="L45" s="34"/>
      <c r="M45" s="35">
        <f t="shared" si="2"/>
        <v>2.4470127621136975E-4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103.324</v>
      </c>
      <c r="J46" s="139">
        <v>103.34399999999999</v>
      </c>
      <c r="K46" s="34"/>
      <c r="L46" s="34"/>
      <c r="M46" s="35">
        <f t="shared" si="2"/>
        <v>1.9356587046568099E-4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104.29300000000001</v>
      </c>
      <c r="J47" s="139">
        <v>104.408</v>
      </c>
      <c r="K47" s="34"/>
      <c r="L47" s="34"/>
      <c r="M47" s="35">
        <f t="shared" si="2"/>
        <v>1.1026626906886837E-3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101.459</v>
      </c>
      <c r="J48" s="139">
        <v>101.47</v>
      </c>
      <c r="K48" s="34"/>
      <c r="L48" s="34"/>
      <c r="M48" s="35">
        <f t="shared" si="2"/>
        <v>1.0841817877167801E-4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102.166</v>
      </c>
      <c r="J49" s="139">
        <v>102.196</v>
      </c>
      <c r="K49" s="34"/>
      <c r="L49" s="34"/>
      <c r="M49" s="35">
        <f t="shared" si="2"/>
        <v>2.9363976273908283E-4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105.80800000000001</v>
      </c>
      <c r="J50" s="139">
        <v>105.833</v>
      </c>
      <c r="K50" s="34"/>
      <c r="L50" s="34"/>
      <c r="M50" s="35">
        <f t="shared" si="2"/>
        <v>2.3627703009216196E-4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102.66500000000001</v>
      </c>
      <c r="J51" s="139">
        <v>102.69499999999999</v>
      </c>
      <c r="K51" s="34"/>
      <c r="L51" s="34"/>
      <c r="M51" s="44">
        <f>+(J51-I51)/I51</f>
        <v>2.9221253591766352E-4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102.64700000000001</v>
      </c>
      <c r="J52" s="139">
        <v>102.676</v>
      </c>
      <c r="K52" s="34" t="s">
        <v>23</v>
      </c>
      <c r="L52" s="34"/>
      <c r="M52" s="35">
        <f>+(J52-I52)/I52</f>
        <v>2.825216518748367E-4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103.065</v>
      </c>
      <c r="J53" s="139">
        <v>103.09699999999999</v>
      </c>
      <c r="K53" s="34"/>
      <c r="L53" s="34"/>
      <c r="M53" s="35">
        <f t="shared" si="2"/>
        <v>3.1048367535047277E-4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104.505</v>
      </c>
      <c r="J54" s="139">
        <v>104.541</v>
      </c>
      <c r="K54" s="34"/>
      <c r="L54" s="34"/>
      <c r="M54" s="35">
        <f t="shared" si="2"/>
        <v>3.4448112530502238E-4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100.70699999999999</v>
      </c>
      <c r="J55" s="139">
        <v>100.73399999999999</v>
      </c>
      <c r="K55" s="34"/>
      <c r="L55" s="34"/>
      <c r="M55" s="35">
        <f t="shared" si="2"/>
        <v>2.6810450117669104E-4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102.93600000000001</v>
      </c>
      <c r="J56" s="139">
        <v>102.967</v>
      </c>
      <c r="K56" s="34"/>
      <c r="L56" s="34"/>
      <c r="M56" s="35">
        <f t="shared" si="2"/>
        <v>3.0115800108797405E-4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102.881</v>
      </c>
      <c r="J57" s="139">
        <v>102.905</v>
      </c>
      <c r="K57" s="34"/>
      <c r="L57" s="34"/>
      <c r="M57" s="35">
        <f t="shared" si="2"/>
        <v>2.3327922551298014E-4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105.53100000000001</v>
      </c>
      <c r="J58" s="139">
        <v>105.563</v>
      </c>
      <c r="K58" s="34"/>
      <c r="L58" s="34"/>
      <c r="M58" s="35">
        <f t="shared" si="2"/>
        <v>3.0322843524648182E-4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104.539</v>
      </c>
      <c r="J59" s="139">
        <v>104.56699999999999</v>
      </c>
      <c r="K59" s="34" t="s">
        <v>23</v>
      </c>
      <c r="L59" s="34"/>
      <c r="M59" s="35">
        <f t="shared" si="2"/>
        <v>2.6784262332709883E-4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101.663</v>
      </c>
      <c r="J60" s="139">
        <v>101.684</v>
      </c>
      <c r="K60" s="34" t="s">
        <v>23</v>
      </c>
      <c r="L60" s="34"/>
      <c r="M60" s="35">
        <f t="shared" si="2"/>
        <v>2.0656482692819214E-4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101.503</v>
      </c>
      <c r="J61" s="139">
        <v>101.52800000000001</v>
      </c>
      <c r="K61" s="34"/>
      <c r="L61" s="34"/>
      <c r="M61" s="35">
        <f t="shared" si="2"/>
        <v>2.4629813897131795E-4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103.319</v>
      </c>
      <c r="J62" s="139">
        <v>103.346</v>
      </c>
      <c r="K62" s="34"/>
      <c r="L62" s="34"/>
      <c r="M62" s="35">
        <f>+(J62-I51)/I51</f>
        <v>6.6332245653338267E-3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101.39100000000001</v>
      </c>
      <c r="J63" s="147">
        <v>101.42400000000001</v>
      </c>
      <c r="K63" s="34"/>
      <c r="L63" s="34"/>
      <c r="M63" s="35">
        <f t="shared" si="2"/>
        <v>3.2547267508951732E-4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102.46599999999999</v>
      </c>
      <c r="J64" s="139">
        <v>102.497</v>
      </c>
      <c r="K64" s="34"/>
      <c r="L64" s="34"/>
      <c r="M64" s="35">
        <f t="shared" si="2"/>
        <v>3.0253937891599081E-4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103.264</v>
      </c>
      <c r="J65" s="153">
        <v>103.28700000000001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101.312</v>
      </c>
      <c r="J66" s="139">
        <v>101.342</v>
      </c>
      <c r="K66" s="34"/>
      <c r="L66" s="34"/>
      <c r="M66" s="35">
        <f t="shared" si="2"/>
        <v>2.9611497157297397E-4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102.956</v>
      </c>
      <c r="J67" s="139">
        <v>102.98099999999999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103.67100000000001</v>
      </c>
      <c r="J68" s="139">
        <v>103.697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101.065</v>
      </c>
      <c r="J69" s="166">
        <v>101.089</v>
      </c>
      <c r="K69" s="34"/>
      <c r="L69" s="34"/>
      <c r="M69" s="35">
        <f t="shared" si="2"/>
        <v>2.3747093454708267E-4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10.367000000000001</v>
      </c>
      <c r="J71" s="170">
        <v>10.37</v>
      </c>
      <c r="K71" s="34"/>
      <c r="L71" s="34"/>
      <c r="M71" s="35">
        <f>+(J71-I71)/I71</f>
        <v>2.8937976270843415E-4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102.37</v>
      </c>
      <c r="J72" s="139">
        <v>102.399</v>
      </c>
      <c r="K72" s="34"/>
      <c r="L72" s="34"/>
      <c r="M72" s="35">
        <f>+(J72-I72)/I72</f>
        <v>2.8328611898013444E-4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102.539</v>
      </c>
      <c r="J73" s="80">
        <v>102.566</v>
      </c>
      <c r="M73" s="91">
        <f>+(J73-I73)/I73</f>
        <v>2.6331444621072007E-4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100.14700000000001</v>
      </c>
      <c r="J75" s="33">
        <v>100.21299999999999</v>
      </c>
      <c r="K75" s="90" t="s">
        <v>41</v>
      </c>
      <c r="M75" s="91">
        <f>+(J75-I75)/I75</f>
        <v>6.5903122410045523E-4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81" t="s">
        <v>114</v>
      </c>
      <c r="D77" s="182" t="s">
        <v>13</v>
      </c>
      <c r="E77" s="183">
        <v>34561</v>
      </c>
      <c r="F77" s="183">
        <v>41044</v>
      </c>
      <c r="G77" s="184">
        <v>1.0229999999999999</v>
      </c>
      <c r="H77" s="134">
        <v>75.203000000000003</v>
      </c>
      <c r="I77" s="134">
        <v>74.656999999999996</v>
      </c>
      <c r="J77" s="134">
        <v>74.488</v>
      </c>
      <c r="K77" s="34"/>
      <c r="L77" s="34"/>
      <c r="M77" s="35">
        <f t="shared" ref="M77:M91" si="5">+(J77-I77)/I77</f>
        <v>-2.2636859236239994E-3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5">
        <v>34415</v>
      </c>
      <c r="F78" s="183">
        <v>41039</v>
      </c>
      <c r="G78" s="159">
        <v>2.2669999999999999</v>
      </c>
      <c r="H78" s="139">
        <v>147.82</v>
      </c>
      <c r="I78" s="139">
        <v>158.96600000000001</v>
      </c>
      <c r="J78" s="139">
        <v>158.29499999999999</v>
      </c>
      <c r="K78" s="34"/>
      <c r="L78" s="34"/>
      <c r="M78" s="35">
        <f t="shared" si="5"/>
        <v>-4.2210283960093398E-3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5">
        <v>34415</v>
      </c>
      <c r="F79" s="183">
        <v>41039</v>
      </c>
      <c r="G79" s="159">
        <v>22.396000000000001</v>
      </c>
      <c r="H79" s="186">
        <v>1463.682</v>
      </c>
      <c r="I79" s="139">
        <v>1580.537</v>
      </c>
      <c r="J79" s="139">
        <v>1574.2570000000001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7" t="s">
        <v>76</v>
      </c>
      <c r="E80" s="185">
        <v>34449</v>
      </c>
      <c r="F80" s="183">
        <v>41018</v>
      </c>
      <c r="G80" s="159">
        <v>2.423</v>
      </c>
      <c r="H80" s="139">
        <v>113.852</v>
      </c>
      <c r="I80" s="186">
        <v>114.92700000000001</v>
      </c>
      <c r="J80" s="186">
        <v>114.794</v>
      </c>
      <c r="K80" s="34"/>
      <c r="L80" s="34"/>
      <c r="M80" s="35">
        <f>+(J80-I80)/I80</f>
        <v>-1.1572563453323395E-3</v>
      </c>
      <c r="N80" s="34"/>
    </row>
    <row r="81" spans="1:14" ht="16.5" thickTop="1" thickBot="1">
      <c r="B81" s="180">
        <f t="shared" si="6"/>
        <v>63</v>
      </c>
      <c r="C81" s="188" t="s">
        <v>118</v>
      </c>
      <c r="D81" s="187" t="s">
        <v>76</v>
      </c>
      <c r="E81" s="185">
        <v>37196</v>
      </c>
      <c r="F81" s="183">
        <v>41018</v>
      </c>
      <c r="G81" s="159">
        <v>1.641</v>
      </c>
      <c r="H81" s="139">
        <v>115.39400000000001</v>
      </c>
      <c r="I81" s="186">
        <v>114.94799999999999</v>
      </c>
      <c r="J81" s="186">
        <v>114.81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5">
        <v>34311</v>
      </c>
      <c r="F82" s="183">
        <v>41057</v>
      </c>
      <c r="G82" s="159">
        <v>0.82799999999999996</v>
      </c>
      <c r="H82" s="139">
        <v>91.299000000000007</v>
      </c>
      <c r="I82" s="139">
        <v>97.173000000000002</v>
      </c>
      <c r="J82" s="139">
        <v>97.009</v>
      </c>
      <c r="K82" s="34"/>
      <c r="L82" s="34"/>
      <c r="M82" s="35">
        <f t="shared" si="5"/>
        <v>-1.687711607133684E-3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5">
        <v>36367</v>
      </c>
      <c r="F83" s="183">
        <v>40987</v>
      </c>
      <c r="G83" s="159">
        <v>0.38600000000000001</v>
      </c>
      <c r="H83" s="139">
        <v>16.38</v>
      </c>
      <c r="I83" s="139">
        <v>16.849</v>
      </c>
      <c r="J83" s="139">
        <v>16.991</v>
      </c>
      <c r="K83" s="34"/>
      <c r="L83" s="34"/>
      <c r="M83" s="35">
        <f t="shared" si="5"/>
        <v>8.4277998694284213E-3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5">
        <v>36857</v>
      </c>
      <c r="F84" s="183">
        <v>40995</v>
      </c>
      <c r="G84" s="159">
        <v>3.8980000000000001</v>
      </c>
      <c r="H84" s="139">
        <v>273.83600000000001</v>
      </c>
      <c r="I84" s="139">
        <v>279.03500000000003</v>
      </c>
      <c r="J84" s="139">
        <v>278.846</v>
      </c>
      <c r="K84" s="34"/>
      <c r="L84" s="34"/>
      <c r="M84" s="35">
        <f t="shared" si="5"/>
        <v>-6.7733438457548824E-4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5">
        <v>34599</v>
      </c>
      <c r="F85" s="183">
        <v>41047</v>
      </c>
      <c r="G85" s="159">
        <v>1.417</v>
      </c>
      <c r="H85" s="139">
        <v>46.323999999999998</v>
      </c>
      <c r="I85" s="139">
        <v>43.825000000000003</v>
      </c>
      <c r="J85" s="139">
        <v>43.75</v>
      </c>
      <c r="K85" s="34"/>
      <c r="L85" s="34"/>
      <c r="M85" s="35">
        <f t="shared" si="5"/>
        <v>-1.711351968054828E-3</v>
      </c>
      <c r="N85" s="34"/>
    </row>
    <row r="86" spans="1:14" ht="15.75" customHeight="1" thickTop="1" thickBot="1">
      <c r="B86" s="180">
        <f t="shared" si="6"/>
        <v>68</v>
      </c>
      <c r="C86" s="188" t="s">
        <v>123</v>
      </c>
      <c r="D86" s="158" t="s">
        <v>99</v>
      </c>
      <c r="E86" s="185">
        <v>38777</v>
      </c>
      <c r="F86" s="183">
        <v>41054</v>
      </c>
      <c r="G86" s="159">
        <v>5.7009999999999996</v>
      </c>
      <c r="H86" s="186">
        <v>2354.6</v>
      </c>
      <c r="I86" s="186">
        <v>2613.9369999999999</v>
      </c>
      <c r="J86" s="186">
        <v>2607.33</v>
      </c>
      <c r="K86" s="34"/>
      <c r="L86" s="34"/>
      <c r="M86" s="35">
        <f t="shared" si="5"/>
        <v>-2.5276049116715405E-3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5">
        <v>34423</v>
      </c>
      <c r="F87" s="183">
        <v>41046</v>
      </c>
      <c r="G87" s="159">
        <v>1.4670000000000001</v>
      </c>
      <c r="H87" s="139">
        <v>79.795000000000002</v>
      </c>
      <c r="I87" s="139">
        <v>82.948999999999998</v>
      </c>
      <c r="J87" s="139">
        <v>82.866</v>
      </c>
      <c r="K87" s="34"/>
      <c r="L87" s="34"/>
      <c r="M87" s="35">
        <f t="shared" si="5"/>
        <v>-1.0006148356218689E-3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5">
        <v>34731</v>
      </c>
      <c r="F88" s="183">
        <v>41044</v>
      </c>
      <c r="G88" s="159">
        <v>1.3089999999999999</v>
      </c>
      <c r="H88" s="139">
        <v>58.215000000000003</v>
      </c>
      <c r="I88" s="139">
        <v>60.198999999999998</v>
      </c>
      <c r="J88" s="139">
        <v>60.161999999999999</v>
      </c>
      <c r="K88" s="34"/>
      <c r="L88" s="34"/>
      <c r="M88" s="35">
        <f t="shared" si="5"/>
        <v>-6.146281499692526E-4</v>
      </c>
      <c r="N88" s="34"/>
    </row>
    <row r="89" spans="1:14" ht="16.5" thickTop="1" thickBot="1">
      <c r="B89" s="180">
        <f t="shared" si="6"/>
        <v>71</v>
      </c>
      <c r="C89" s="189" t="s">
        <v>126</v>
      </c>
      <c r="D89" s="190" t="s">
        <v>105</v>
      </c>
      <c r="E89" s="185">
        <v>36192</v>
      </c>
      <c r="F89" s="164">
        <v>41061</v>
      </c>
      <c r="G89" s="165">
        <v>1.2150000000000001</v>
      </c>
      <c r="H89" s="139">
        <v>101.727</v>
      </c>
      <c r="I89" s="139">
        <v>102.64700000000001</v>
      </c>
      <c r="J89" s="139">
        <v>102.59399999999999</v>
      </c>
      <c r="K89" s="34"/>
      <c r="L89" s="34"/>
      <c r="M89" s="35">
        <f t="shared" si="5"/>
        <v>-5.1633267411625749E-4</v>
      </c>
      <c r="N89" s="34"/>
    </row>
    <row r="90" spans="1:14" ht="16.5" thickTop="1" thickBot="1">
      <c r="B90" s="180">
        <f t="shared" si="6"/>
        <v>72</v>
      </c>
      <c r="C90" s="191" t="s">
        <v>127</v>
      </c>
      <c r="D90" s="171" t="s">
        <v>105</v>
      </c>
      <c r="E90" s="185">
        <v>36297</v>
      </c>
      <c r="F90" s="164">
        <v>41061</v>
      </c>
      <c r="G90" s="159">
        <v>1.4239999999999999</v>
      </c>
      <c r="H90" s="139">
        <v>112.003</v>
      </c>
      <c r="I90" s="139">
        <v>115.354</v>
      </c>
      <c r="J90" s="139">
        <v>115.261</v>
      </c>
      <c r="K90" s="34"/>
      <c r="L90" s="34"/>
      <c r="M90" s="35">
        <f t="shared" si="5"/>
        <v>-8.0621391542559011E-4</v>
      </c>
      <c r="N90" s="34"/>
    </row>
    <row r="91" spans="1:14" ht="16.5" thickTop="1" thickBot="1">
      <c r="B91" s="192">
        <f t="shared" si="6"/>
        <v>73</v>
      </c>
      <c r="C91" s="173" t="s">
        <v>128</v>
      </c>
      <c r="D91" s="190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108.919</v>
      </c>
      <c r="J91" s="80">
        <v>108.685</v>
      </c>
      <c r="K91" s="34"/>
      <c r="L91" s="34"/>
      <c r="M91" s="35">
        <f t="shared" si="5"/>
        <v>-2.1483854974797293E-3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3">
        <v>74</v>
      </c>
      <c r="C93" s="181" t="s">
        <v>130</v>
      </c>
      <c r="D93" s="182" t="s">
        <v>13</v>
      </c>
      <c r="E93" s="183">
        <v>39084</v>
      </c>
      <c r="F93" s="183">
        <v>41060</v>
      </c>
      <c r="G93" s="184">
        <v>0.28799999999999998</v>
      </c>
      <c r="H93" s="134">
        <v>11.728999999999999</v>
      </c>
      <c r="I93" s="134">
        <v>11.683</v>
      </c>
      <c r="J93" s="134">
        <v>11.683</v>
      </c>
      <c r="K93" s="34"/>
      <c r="L93" s="34"/>
      <c r="M93" s="35">
        <f t="shared" ref="M93:M105" si="7">+(J93-I93)/I93</f>
        <v>0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5">
        <v>39084</v>
      </c>
      <c r="F94" s="183">
        <v>41060</v>
      </c>
      <c r="G94" s="159">
        <v>0.20699999999999999</v>
      </c>
      <c r="H94" s="139">
        <v>12.678000000000001</v>
      </c>
      <c r="I94" s="139">
        <v>12.817</v>
      </c>
      <c r="J94" s="139">
        <v>12.803000000000001</v>
      </c>
      <c r="K94" s="34"/>
      <c r="L94" s="34"/>
      <c r="M94" s="35">
        <f t="shared" si="7"/>
        <v>-1.0922992900054104E-3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5">
        <v>39084</v>
      </c>
      <c r="F95" s="194">
        <v>41060</v>
      </c>
      <c r="G95" s="159">
        <v>0.17499999999999999</v>
      </c>
      <c r="H95" s="139">
        <v>16.937000000000001</v>
      </c>
      <c r="I95" s="139">
        <v>16.544</v>
      </c>
      <c r="J95" s="139">
        <v>16.510000000000002</v>
      </c>
      <c r="K95" s="34"/>
      <c r="L95" s="34"/>
      <c r="M95" s="35">
        <f t="shared" si="7"/>
        <v>-2.0551257253384261E-3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5">
        <v>39084</v>
      </c>
      <c r="F96" s="183">
        <v>41060</v>
      </c>
      <c r="G96" s="159">
        <v>0.32500000000000001</v>
      </c>
      <c r="H96" s="139">
        <v>16.905000000000001</v>
      </c>
      <c r="I96" s="139">
        <v>16.818999999999999</v>
      </c>
      <c r="J96" s="139">
        <v>16.8</v>
      </c>
      <c r="K96" s="34"/>
      <c r="L96" s="34"/>
      <c r="M96" s="35">
        <f t="shared" si="7"/>
        <v>-1.1296747725785333E-3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5">
        <v>39994</v>
      </c>
      <c r="F97" s="183">
        <v>41039</v>
      </c>
      <c r="G97" s="195">
        <v>0.16700000000000001</v>
      </c>
      <c r="H97" s="139">
        <v>12.026999999999999</v>
      </c>
      <c r="I97" s="139">
        <v>12.943</v>
      </c>
      <c r="J97" s="139">
        <v>12.914</v>
      </c>
      <c r="K97" s="34"/>
      <c r="L97" s="34"/>
      <c r="M97" s="35">
        <f t="shared" si="7"/>
        <v>-2.2405933709340889E-3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5">
        <v>40848</v>
      </c>
      <c r="F98" s="185" t="s">
        <v>32</v>
      </c>
      <c r="G98" s="195" t="s">
        <v>32</v>
      </c>
      <c r="H98" s="139">
        <v>10.141999999999999</v>
      </c>
      <c r="I98" s="139">
        <v>10.98</v>
      </c>
      <c r="J98" s="139">
        <v>10.965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5">
        <v>40848</v>
      </c>
      <c r="F99" s="164" t="s">
        <v>32</v>
      </c>
      <c r="G99" s="195" t="s">
        <v>137</v>
      </c>
      <c r="H99" s="139">
        <v>10.125999999999999</v>
      </c>
      <c r="I99" s="139">
        <v>10.688000000000001</v>
      </c>
      <c r="J99" s="139">
        <v>10.683</v>
      </c>
      <c r="K99" s="34"/>
      <c r="L99" s="34"/>
      <c r="M99" s="35">
        <f>+(J98-I99)/I99</f>
        <v>2.5916916167664599E-2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6">
        <v>40848</v>
      </c>
      <c r="F100" s="197" t="s">
        <v>32</v>
      </c>
      <c r="G100" s="198" t="s">
        <v>32</v>
      </c>
      <c r="H100" s="139">
        <v>10.132999999999999</v>
      </c>
      <c r="I100" s="139">
        <v>10.689</v>
      </c>
      <c r="J100" s="139">
        <v>10.688000000000001</v>
      </c>
      <c r="K100" s="34"/>
      <c r="L100" s="34"/>
      <c r="M100" s="35">
        <f>+(J99-I100)/I100</f>
        <v>-5.6132472635421721E-4</v>
      </c>
      <c r="N100" s="34"/>
    </row>
    <row r="101" spans="2:14" ht="16.5" thickTop="1" thickBot="1">
      <c r="B101" s="180">
        <f t="shared" si="8"/>
        <v>82</v>
      </c>
      <c r="C101" s="199" t="s">
        <v>139</v>
      </c>
      <c r="D101" s="171" t="s">
        <v>47</v>
      </c>
      <c r="E101" s="185">
        <v>39175</v>
      </c>
      <c r="F101" s="183">
        <v>41060</v>
      </c>
      <c r="G101" s="159">
        <v>1.9750000000000001</v>
      </c>
      <c r="H101" s="139">
        <v>125.099</v>
      </c>
      <c r="I101" s="139">
        <v>129.684</v>
      </c>
      <c r="J101" s="139">
        <v>129.42099999999999</v>
      </c>
      <c r="K101" s="34"/>
      <c r="L101" s="34"/>
      <c r="M101" s="35">
        <f t="shared" si="7"/>
        <v>-2.0280065389716947E-3</v>
      </c>
      <c r="N101" s="34"/>
    </row>
    <row r="102" spans="2:14" ht="16.5" thickTop="1" thickBot="1">
      <c r="B102" s="180">
        <f t="shared" si="8"/>
        <v>83</v>
      </c>
      <c r="C102" s="200" t="s">
        <v>140</v>
      </c>
      <c r="D102" s="171" t="s">
        <v>47</v>
      </c>
      <c r="E102" s="185">
        <v>39175</v>
      </c>
      <c r="F102" s="183">
        <v>41060</v>
      </c>
      <c r="G102" s="195">
        <v>2.2519999999999998</v>
      </c>
      <c r="H102" s="139">
        <v>124.029</v>
      </c>
      <c r="I102" s="139">
        <v>129.44300000000001</v>
      </c>
      <c r="J102" s="139">
        <v>129.285</v>
      </c>
      <c r="K102" s="34"/>
      <c r="L102" s="34"/>
      <c r="M102" s="35">
        <f t="shared" si="7"/>
        <v>-1.2206144789599703E-3</v>
      </c>
      <c r="N102" s="34"/>
    </row>
    <row r="103" spans="2:14" ht="16.5" thickTop="1" thickBot="1">
      <c r="B103" s="180">
        <f t="shared" si="8"/>
        <v>84</v>
      </c>
      <c r="C103" s="201" t="s">
        <v>141</v>
      </c>
      <c r="D103" s="202" t="s">
        <v>79</v>
      </c>
      <c r="E103" s="185">
        <v>40708</v>
      </c>
      <c r="F103" s="183">
        <v>41060</v>
      </c>
      <c r="G103" s="203">
        <v>3.2000000000000001E-2</v>
      </c>
      <c r="H103" s="139">
        <v>10.196</v>
      </c>
      <c r="I103" s="139">
        <v>11.342000000000001</v>
      </c>
      <c r="J103" s="139">
        <v>11.316000000000001</v>
      </c>
      <c r="K103" s="34"/>
      <c r="L103" s="34"/>
      <c r="M103" s="35">
        <f t="shared" si="7"/>
        <v>-2.292364662317034E-3</v>
      </c>
      <c r="N103" s="34"/>
    </row>
    <row r="104" spans="2:14" ht="16.5" thickTop="1" thickBot="1">
      <c r="B104" s="180">
        <f t="shared" si="8"/>
        <v>85</v>
      </c>
      <c r="C104" s="204" t="s">
        <v>142</v>
      </c>
      <c r="D104" s="182" t="s">
        <v>101</v>
      </c>
      <c r="E104" s="185">
        <v>39699</v>
      </c>
      <c r="F104" s="194">
        <v>41031</v>
      </c>
      <c r="G104" s="203">
        <v>0.64</v>
      </c>
      <c r="H104" s="139">
        <v>117.51300000000001</v>
      </c>
      <c r="I104" s="139">
        <v>121.029</v>
      </c>
      <c r="J104" s="139">
        <v>120.678</v>
      </c>
      <c r="K104" s="34"/>
      <c r="L104" s="34"/>
      <c r="M104" s="35">
        <f t="shared" si="7"/>
        <v>-2.9001313734724663E-3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5">
        <v>0.18099999999999999</v>
      </c>
      <c r="H105" s="139">
        <v>19.771999999999998</v>
      </c>
      <c r="I105" s="139">
        <v>20.93</v>
      </c>
      <c r="J105" s="139">
        <v>20.885999999999999</v>
      </c>
      <c r="K105" s="34"/>
      <c r="L105" s="34"/>
      <c r="M105" s="35">
        <f t="shared" si="7"/>
        <v>-2.1022455805064732E-3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5">
        <v>40725</v>
      </c>
      <c r="F106" s="185" t="s">
        <v>32</v>
      </c>
      <c r="G106" s="205" t="s">
        <v>32</v>
      </c>
      <c r="H106" s="139">
        <v>101.51300000000001</v>
      </c>
      <c r="I106" s="139">
        <v>94.611999999999995</v>
      </c>
      <c r="J106" s="139">
        <v>94.588999999999999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5">
        <v>40725</v>
      </c>
      <c r="F107" s="206" t="s">
        <v>32</v>
      </c>
      <c r="G107" s="207" t="s">
        <v>32</v>
      </c>
      <c r="H107" s="166">
        <v>102.065</v>
      </c>
      <c r="I107" s="139">
        <v>95.253</v>
      </c>
      <c r="J107" s="139">
        <v>95.05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8" t="s">
        <v>146</v>
      </c>
      <c r="D108" s="163" t="s">
        <v>147</v>
      </c>
      <c r="E108" s="209">
        <v>40910</v>
      </c>
      <c r="F108" s="210" t="s">
        <v>137</v>
      </c>
      <c r="G108" s="211" t="s">
        <v>137</v>
      </c>
      <c r="H108" s="212" t="s">
        <v>137</v>
      </c>
      <c r="I108" s="213">
        <v>99.3</v>
      </c>
      <c r="J108" s="213">
        <v>98.899000000000001</v>
      </c>
      <c r="K108" s="34"/>
      <c r="L108" s="34"/>
      <c r="M108" s="214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5">
        <v>41169</v>
      </c>
      <c r="F109" s="185" t="s">
        <v>137</v>
      </c>
      <c r="G109" s="196" t="s">
        <v>137</v>
      </c>
      <c r="H109" s="215" t="s">
        <v>137</v>
      </c>
      <c r="I109" s="216">
        <v>100.393</v>
      </c>
      <c r="J109" s="216">
        <v>100.035</v>
      </c>
      <c r="K109" s="34"/>
      <c r="L109" s="34"/>
      <c r="M109" s="214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5">
        <v>41169</v>
      </c>
      <c r="F110" s="185" t="s">
        <v>137</v>
      </c>
      <c r="G110" s="196" t="s">
        <v>137</v>
      </c>
      <c r="H110" s="215" t="s">
        <v>137</v>
      </c>
      <c r="I110" s="216">
        <v>100.077</v>
      </c>
      <c r="J110" s="216">
        <v>99.974999999999994</v>
      </c>
      <c r="K110" s="34"/>
      <c r="L110" s="34"/>
      <c r="M110" s="214"/>
      <c r="N110" s="34"/>
    </row>
    <row r="111" spans="2:14" ht="15.75" thickBot="1">
      <c r="B111" s="180">
        <f t="shared" si="9"/>
        <v>92</v>
      </c>
      <c r="C111" s="217" t="s">
        <v>151</v>
      </c>
      <c r="D111" s="218" t="s">
        <v>149</v>
      </c>
      <c r="E111" s="185">
        <v>41169</v>
      </c>
      <c r="F111" s="219" t="s">
        <v>137</v>
      </c>
      <c r="G111" s="220" t="s">
        <v>137</v>
      </c>
      <c r="H111" s="221" t="s">
        <v>137</v>
      </c>
      <c r="I111" s="222">
        <v>100.063</v>
      </c>
      <c r="J111" s="222">
        <v>99.98</v>
      </c>
      <c r="K111" s="34"/>
      <c r="L111" s="34"/>
      <c r="M111" s="214"/>
      <c r="N111" s="34"/>
    </row>
    <row r="112" spans="2:14" ht="18" customHeight="1" thickTop="1" thickBot="1">
      <c r="B112" s="223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0">
        <v>93</v>
      </c>
      <c r="C113" s="204" t="s">
        <v>153</v>
      </c>
      <c r="D113" s="182" t="s">
        <v>20</v>
      </c>
      <c r="E113" s="183">
        <v>40210</v>
      </c>
      <c r="F113" s="183">
        <v>41010</v>
      </c>
      <c r="G113" s="184">
        <v>2.86</v>
      </c>
      <c r="H113" s="226">
        <v>98.978999999999999</v>
      </c>
      <c r="I113" s="226">
        <v>99.897000000000006</v>
      </c>
      <c r="J113" s="226">
        <v>99.971000000000004</v>
      </c>
      <c r="K113" s="99" t="s">
        <v>45</v>
      </c>
      <c r="M113" s="91">
        <f t="shared" ref="M113:M115" si="10">+(J113-I113)/I113</f>
        <v>7.4076298587543235E-4</v>
      </c>
      <c r="O113" s="6" t="s">
        <v>23</v>
      </c>
    </row>
    <row r="114" spans="2:15" ht="16.5" thickTop="1" thickBot="1">
      <c r="B114" s="227">
        <f>B113+1</f>
        <v>94</v>
      </c>
      <c r="C114" s="204" t="s">
        <v>154</v>
      </c>
      <c r="D114" s="158" t="s">
        <v>20</v>
      </c>
      <c r="E114" s="185">
        <v>40630</v>
      </c>
      <c r="F114" s="183">
        <v>41010</v>
      </c>
      <c r="G114" s="184">
        <v>1.54</v>
      </c>
      <c r="H114" s="153">
        <v>106.97</v>
      </c>
      <c r="I114" s="153">
        <v>118.45399999999999</v>
      </c>
      <c r="J114" s="153">
        <v>117.66800000000001</v>
      </c>
      <c r="K114" s="99" t="s">
        <v>45</v>
      </c>
      <c r="M114" s="91">
        <f t="shared" si="10"/>
        <v>-6.6354871933407668E-3</v>
      </c>
    </row>
    <row r="115" spans="2:15" ht="16.5" thickTop="1" thickBot="1">
      <c r="B115" s="227">
        <f t="shared" ref="B115:B131" si="11">+B114+1</f>
        <v>95</v>
      </c>
      <c r="C115" s="160" t="s">
        <v>155</v>
      </c>
      <c r="D115" s="158" t="s">
        <v>76</v>
      </c>
      <c r="E115" s="185">
        <v>39097</v>
      </c>
      <c r="F115" s="183">
        <v>41018</v>
      </c>
      <c r="G115" s="195">
        <v>3.0659999999999998</v>
      </c>
      <c r="H115" s="139">
        <v>142.37</v>
      </c>
      <c r="I115" s="139">
        <v>148.18299999999999</v>
      </c>
      <c r="J115" s="139">
        <v>146.374</v>
      </c>
      <c r="K115" s="228" t="s">
        <v>156</v>
      </c>
      <c r="M115" s="91">
        <f t="shared" si="10"/>
        <v>-1.2207878096677741E-2</v>
      </c>
    </row>
    <row r="116" spans="2:15" ht="16.5" thickTop="1" thickBot="1">
      <c r="B116" s="227">
        <f t="shared" si="11"/>
        <v>96</v>
      </c>
      <c r="C116" s="157" t="s">
        <v>157</v>
      </c>
      <c r="D116" s="158" t="s">
        <v>79</v>
      </c>
      <c r="E116" s="185">
        <v>39958</v>
      </c>
      <c r="F116" s="183">
        <v>41060</v>
      </c>
      <c r="G116" s="195">
        <v>4.8000000000000001E-2</v>
      </c>
      <c r="H116" s="139">
        <v>10.736000000000001</v>
      </c>
      <c r="I116" s="139">
        <v>11.635</v>
      </c>
      <c r="J116" s="139">
        <v>11.577999999999999</v>
      </c>
      <c r="K116" s="90" t="s">
        <v>41</v>
      </c>
      <c r="M116" s="91">
        <f>+(J116-I116)/I116</f>
        <v>-4.8990116029222503E-3</v>
      </c>
    </row>
    <row r="117" spans="2:15" ht="16.5" thickTop="1" thickBot="1">
      <c r="B117" s="227">
        <f t="shared" si="11"/>
        <v>97</v>
      </c>
      <c r="C117" s="157" t="s">
        <v>158</v>
      </c>
      <c r="D117" s="171" t="s">
        <v>79</v>
      </c>
      <c r="E117" s="185">
        <v>39503</v>
      </c>
      <c r="F117" s="183">
        <v>41060</v>
      </c>
      <c r="G117" s="159">
        <v>1.3160000000000001</v>
      </c>
      <c r="H117" s="139">
        <v>115.40600000000001</v>
      </c>
      <c r="I117" s="139">
        <v>124.551</v>
      </c>
      <c r="J117" s="139">
        <v>124.277</v>
      </c>
      <c r="K117" s="90" t="s">
        <v>41</v>
      </c>
      <c r="M117" s="91">
        <f>+(J117-I117)/I117</f>
        <v>-2.1999020481569872E-3</v>
      </c>
    </row>
    <row r="118" spans="2:15" ht="16.5" thickTop="1" thickBot="1">
      <c r="B118" s="227">
        <f t="shared" si="11"/>
        <v>98</v>
      </c>
      <c r="C118" s="157" t="s">
        <v>159</v>
      </c>
      <c r="D118" s="158" t="s">
        <v>79</v>
      </c>
      <c r="E118" s="185">
        <v>39503</v>
      </c>
      <c r="F118" s="183">
        <v>41060</v>
      </c>
      <c r="G118" s="159">
        <v>2.6259999999999999</v>
      </c>
      <c r="H118" s="139">
        <v>115.21299999999999</v>
      </c>
      <c r="I118" s="139">
        <v>118.505</v>
      </c>
      <c r="J118" s="139">
        <v>118.373</v>
      </c>
      <c r="K118" s="90" t="s">
        <v>41</v>
      </c>
      <c r="M118" s="91">
        <f>+(J118-I118)/I118</f>
        <v>-1.1138770516011206E-3</v>
      </c>
    </row>
    <row r="119" spans="2:15" ht="16.5" thickTop="1" thickBot="1">
      <c r="B119" s="227">
        <f t="shared" si="11"/>
        <v>99</v>
      </c>
      <c r="C119" s="157" t="s">
        <v>160</v>
      </c>
      <c r="D119" s="163" t="s">
        <v>161</v>
      </c>
      <c r="E119" s="185">
        <v>40543</v>
      </c>
      <c r="F119" s="229">
        <v>41026</v>
      </c>
      <c r="G119" s="165">
        <v>0.25700000000000001</v>
      </c>
      <c r="H119" s="139">
        <v>102.389</v>
      </c>
      <c r="I119" s="139">
        <v>105.861</v>
      </c>
      <c r="J119" s="139">
        <v>106.02200000000001</v>
      </c>
      <c r="K119" s="94" t="s">
        <v>43</v>
      </c>
      <c r="M119" s="91">
        <f t="shared" ref="M119:M131" si="12">+(J119-I119)/I119</f>
        <v>1.5208622627785621E-3</v>
      </c>
    </row>
    <row r="120" spans="2:15" ht="16.5" thickTop="1" thickBot="1">
      <c r="B120" s="227">
        <f t="shared" si="11"/>
        <v>100</v>
      </c>
      <c r="C120" s="157" t="s">
        <v>162</v>
      </c>
      <c r="D120" s="163" t="s">
        <v>161</v>
      </c>
      <c r="E120" s="185">
        <v>40543</v>
      </c>
      <c r="F120" s="230">
        <v>41026</v>
      </c>
      <c r="G120" s="231">
        <v>0.999</v>
      </c>
      <c r="H120" s="139">
        <v>101.337</v>
      </c>
      <c r="I120" s="139">
        <v>104.818</v>
      </c>
      <c r="J120" s="139">
        <v>105.224</v>
      </c>
      <c r="K120" s="94" t="s">
        <v>43</v>
      </c>
      <c r="M120" s="91">
        <f t="shared" si="12"/>
        <v>3.8733805262455485E-3</v>
      </c>
    </row>
    <row r="121" spans="2:15" ht="16.5" thickTop="1" thickBot="1">
      <c r="B121" s="227">
        <f t="shared" si="11"/>
        <v>101</v>
      </c>
      <c r="C121" s="188" t="s">
        <v>163</v>
      </c>
      <c r="D121" s="158" t="s">
        <v>88</v>
      </c>
      <c r="E121" s="185">
        <v>38671</v>
      </c>
      <c r="F121" s="183">
        <v>41050</v>
      </c>
      <c r="G121" s="159">
        <v>1.526</v>
      </c>
      <c r="H121" s="139">
        <v>182.34100000000001</v>
      </c>
      <c r="I121" s="139">
        <v>192.602</v>
      </c>
      <c r="J121" s="139">
        <v>192.07499999999999</v>
      </c>
      <c r="K121" s="90" t="s">
        <v>41</v>
      </c>
      <c r="M121" s="91">
        <f t="shared" si="12"/>
        <v>-2.7362125003894829E-3</v>
      </c>
    </row>
    <row r="122" spans="2:15" ht="16.5" thickTop="1" thickBot="1">
      <c r="B122" s="227">
        <f t="shared" si="11"/>
        <v>102</v>
      </c>
      <c r="C122" s="188" t="s">
        <v>164</v>
      </c>
      <c r="D122" s="158" t="s">
        <v>88</v>
      </c>
      <c r="E122" s="185">
        <v>38671</v>
      </c>
      <c r="F122" s="183">
        <v>41050</v>
      </c>
      <c r="G122" s="159">
        <v>1.9350000000000001</v>
      </c>
      <c r="H122" s="139">
        <v>163.739</v>
      </c>
      <c r="I122" s="139">
        <v>167.14699999999999</v>
      </c>
      <c r="J122" s="139">
        <v>166.63399999999999</v>
      </c>
      <c r="K122" s="90" t="s">
        <v>41</v>
      </c>
      <c r="M122" s="91">
        <f t="shared" si="12"/>
        <v>-3.0691546961656821E-3</v>
      </c>
    </row>
    <row r="123" spans="2:15" ht="16.5" thickTop="1" thickBot="1">
      <c r="B123" s="227">
        <f t="shared" si="11"/>
        <v>103</v>
      </c>
      <c r="C123" s="188" t="s">
        <v>165</v>
      </c>
      <c r="D123" s="158" t="s">
        <v>88</v>
      </c>
      <c r="E123" s="185">
        <v>38671</v>
      </c>
      <c r="F123" s="183">
        <v>41050</v>
      </c>
      <c r="G123" s="159">
        <v>3.7320000000000002</v>
      </c>
      <c r="H123" s="139">
        <v>142.38999999999999</v>
      </c>
      <c r="I123" s="139">
        <v>144.535</v>
      </c>
      <c r="J123" s="139">
        <v>144.43100000000001</v>
      </c>
      <c r="K123" s="90" t="s">
        <v>41</v>
      </c>
      <c r="M123" s="91">
        <f t="shared" si="12"/>
        <v>-7.1954889819064586E-4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8" t="s">
        <v>88</v>
      </c>
      <c r="E124" s="185">
        <v>38835</v>
      </c>
      <c r="F124" s="183">
        <v>41050</v>
      </c>
      <c r="G124" s="159">
        <v>64.641999999999996</v>
      </c>
      <c r="H124" s="186">
        <v>9931.2690000000002</v>
      </c>
      <c r="I124" s="186">
        <v>10593.025</v>
      </c>
      <c r="J124" s="186">
        <v>10529.585999999999</v>
      </c>
      <c r="K124" s="90" t="s">
        <v>41</v>
      </c>
      <c r="M124" s="91">
        <f t="shared" si="12"/>
        <v>-5.9887520325875099E-3</v>
      </c>
    </row>
    <row r="125" spans="2:15" ht="16.5" thickTop="1" thickBot="1">
      <c r="B125" s="227">
        <f t="shared" si="11"/>
        <v>105</v>
      </c>
      <c r="C125" s="157" t="s">
        <v>167</v>
      </c>
      <c r="D125" s="158" t="s">
        <v>88</v>
      </c>
      <c r="E125" s="185">
        <v>40014</v>
      </c>
      <c r="F125" s="183" t="s">
        <v>32</v>
      </c>
      <c r="G125" s="195" t="s">
        <v>32</v>
      </c>
      <c r="H125" s="139">
        <v>195.636</v>
      </c>
      <c r="I125" s="139">
        <v>227.143</v>
      </c>
      <c r="J125" s="139">
        <v>225.35</v>
      </c>
      <c r="K125" s="90" t="s">
        <v>41</v>
      </c>
      <c r="M125" s="91">
        <f t="shared" si="12"/>
        <v>-7.8937057272291302E-3</v>
      </c>
    </row>
    <row r="126" spans="2:15" ht="16.5" thickTop="1" thickBot="1">
      <c r="B126" s="227">
        <f t="shared" si="11"/>
        <v>106</v>
      </c>
      <c r="C126" s="157" t="s">
        <v>168</v>
      </c>
      <c r="D126" s="158" t="s">
        <v>88</v>
      </c>
      <c r="E126" s="185">
        <v>40455</v>
      </c>
      <c r="F126" s="183" t="s">
        <v>32</v>
      </c>
      <c r="G126" s="195" t="s">
        <v>32</v>
      </c>
      <c r="H126" s="139">
        <v>135.39099999999999</v>
      </c>
      <c r="I126" s="139">
        <v>147.07400000000001</v>
      </c>
      <c r="J126" s="139">
        <v>145.91</v>
      </c>
      <c r="K126" s="90" t="s">
        <v>41</v>
      </c>
      <c r="M126" s="91">
        <f t="shared" si="12"/>
        <v>-7.9143832356501874E-3</v>
      </c>
    </row>
    <row r="127" spans="2:15" ht="16.5" thickTop="1" thickBot="1">
      <c r="B127" s="227">
        <f t="shared" si="11"/>
        <v>107</v>
      </c>
      <c r="C127" s="157" t="s">
        <v>169</v>
      </c>
      <c r="D127" s="158" t="s">
        <v>99</v>
      </c>
      <c r="E127" s="185">
        <v>40057</v>
      </c>
      <c r="F127" s="183" t="s">
        <v>32</v>
      </c>
      <c r="G127" s="195" t="s">
        <v>32</v>
      </c>
      <c r="H127" s="186">
        <v>1499.251</v>
      </c>
      <c r="I127" s="186">
        <v>1630.385</v>
      </c>
      <c r="J127" s="186">
        <v>1615.56</v>
      </c>
      <c r="K127" s="90" t="s">
        <v>41</v>
      </c>
      <c r="M127" s="91">
        <f t="shared" si="12"/>
        <v>-9.0929443045661279E-3</v>
      </c>
    </row>
    <row r="128" spans="2:15" ht="16.5" thickTop="1" thickBot="1">
      <c r="B128" s="227">
        <f t="shared" si="11"/>
        <v>108</v>
      </c>
      <c r="C128" s="157" t="s">
        <v>170</v>
      </c>
      <c r="D128" s="158" t="s">
        <v>99</v>
      </c>
      <c r="E128" s="185">
        <v>40690</v>
      </c>
      <c r="F128" s="183" t="s">
        <v>32</v>
      </c>
      <c r="G128" s="195" t="s">
        <v>32</v>
      </c>
      <c r="H128" s="139">
        <v>104.083</v>
      </c>
      <c r="I128" s="139">
        <v>114.36199999999999</v>
      </c>
      <c r="J128" s="139">
        <v>115.755</v>
      </c>
      <c r="K128" s="94" t="s">
        <v>43</v>
      </c>
      <c r="M128" s="91">
        <f t="shared" si="12"/>
        <v>1.2180619436526126E-2</v>
      </c>
    </row>
    <row r="129" spans="1:13" ht="16.5" thickTop="1" thickBot="1">
      <c r="B129" s="227">
        <f t="shared" si="11"/>
        <v>109</v>
      </c>
      <c r="C129" s="157" t="s">
        <v>171</v>
      </c>
      <c r="D129" s="232" t="s">
        <v>172</v>
      </c>
      <c r="E129" s="185">
        <v>40205</v>
      </c>
      <c r="F129" s="183">
        <v>40744</v>
      </c>
      <c r="G129" s="195">
        <v>1.5820000000000001</v>
      </c>
      <c r="H129" s="139">
        <v>97.771000000000001</v>
      </c>
      <c r="I129" s="139">
        <v>98.921000000000006</v>
      </c>
      <c r="J129" s="139">
        <v>97.495999999999995</v>
      </c>
      <c r="K129" s="99" t="s">
        <v>45</v>
      </c>
      <c r="M129" s="91">
        <f t="shared" si="12"/>
        <v>-1.4405434639763157E-2</v>
      </c>
    </row>
    <row r="130" spans="1:13" ht="16.5" thickTop="1" thickBot="1">
      <c r="B130" s="227">
        <f t="shared" si="11"/>
        <v>110</v>
      </c>
      <c r="C130" s="157" t="s">
        <v>173</v>
      </c>
      <c r="D130" s="232" t="s">
        <v>172</v>
      </c>
      <c r="E130" s="185">
        <v>40240</v>
      </c>
      <c r="F130" s="183">
        <v>40744</v>
      </c>
      <c r="G130" s="195">
        <v>2.927</v>
      </c>
      <c r="H130" s="139">
        <v>115.13500000000001</v>
      </c>
      <c r="I130" s="139">
        <v>124.732</v>
      </c>
      <c r="J130" s="139">
        <v>123.90300000000001</v>
      </c>
      <c r="K130" s="99" t="s">
        <v>45</v>
      </c>
      <c r="M130" s="91">
        <f t="shared" si="12"/>
        <v>-6.6462495590545612E-3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10035.388999999999</v>
      </c>
      <c r="J131" s="238">
        <v>9948.9089999999997</v>
      </c>
      <c r="K131" s="90" t="s">
        <v>41</v>
      </c>
      <c r="M131" s="91">
        <f t="shared" si="12"/>
        <v>-8.6175035168043375E-3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2012-10-01T14:14:52Z</dcterms:created>
  <dcterms:modified xsi:type="dcterms:W3CDTF">2012-10-01T14:15:13Z</dcterms:modified>
</cp:coreProperties>
</file>