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1-08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<sst xmlns="http://schemas.openxmlformats.org/spreadsheetml/2006/main" count="318" uniqueCount="180">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</sst>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workbookViewId="0" topLeftCell="A34">
      <selection activeCell="P56" sqref="P56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150.957</v>
      </c>
      <c r="J6" s="39">
        <v>150.97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13.314</v>
      </c>
      <c r="J8" s="39">
        <v>13.315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1.371</v>
      </c>
      <c r="J10" s="39">
        <v>1.372</v>
      </c>
      <c r="K10" s="52" t="s">
        <v>17</v>
      </c>
      <c r="L10" s="40"/>
      <c r="M10" s="41">
        <f aca="true" t="shared" si="0" ref="M10">+(J10-I10)/I10</f>
        <v>0.0007293946024800233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36.969</v>
      </c>
      <c r="J12" s="62">
        <v>36.972</v>
      </c>
      <c r="K12" s="40"/>
      <c r="L12" s="40"/>
      <c r="M12" s="63">
        <f aca="true" t="shared" si="1" ref="M12:M13">+(J12-I12)/I12</f>
        <v>8.114907084314192E-05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50.233</v>
      </c>
      <c r="J13" s="70">
        <v>50.237</v>
      </c>
      <c r="K13" s="40"/>
      <c r="L13" s="40"/>
      <c r="M13" s="63">
        <f t="shared" si="1"/>
        <v>7.962892919007204E-05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155.575</v>
      </c>
      <c r="J15" s="82">
        <v>155.069</v>
      </c>
      <c r="K15" s="40"/>
      <c r="L15" s="40"/>
      <c r="M15" s="83">
        <f aca="true" t="shared" si="2" ref="M15:M21">+(J15-I15)/I15</f>
        <v>-0.0032524505865338276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554.889</v>
      </c>
      <c r="J16" s="62">
        <v>553.264</v>
      </c>
      <c r="K16" s="40"/>
      <c r="L16" s="40"/>
      <c r="M16" s="41">
        <f t="shared" si="2"/>
        <v>-0.0029285136306540587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110.682</v>
      </c>
      <c r="J17" s="61">
        <v>110.612</v>
      </c>
      <c r="K17" s="40"/>
      <c r="L17" s="40"/>
      <c r="M17" s="41">
        <f t="shared" si="2"/>
        <v>-0.0006324424929076759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122.073</v>
      </c>
      <c r="J18" s="61">
        <v>122.015</v>
      </c>
      <c r="K18" s="40"/>
      <c r="L18" s="40"/>
      <c r="M18" s="41">
        <f t="shared" si="2"/>
        <v>-0.0004751255396360598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117.38</v>
      </c>
      <c r="J19" s="61">
        <v>117.364</v>
      </c>
      <c r="K19" s="40"/>
      <c r="L19" s="40"/>
      <c r="M19" s="41">
        <f t="shared" si="2"/>
        <v>-0.0001363094223887471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111.941</v>
      </c>
      <c r="J20" s="61">
        <v>112.016</v>
      </c>
      <c r="K20" s="40"/>
      <c r="L20" s="40"/>
      <c r="M20" s="41">
        <f t="shared" si="2"/>
        <v>0.0006699958013596702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87.65</v>
      </c>
      <c r="J21" s="61">
        <v>87.283</v>
      </c>
      <c r="K21" s="40"/>
      <c r="L21" s="40"/>
      <c r="M21" s="41">
        <f t="shared" si="2"/>
        <v>-0.0041871078151740375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127.987</v>
      </c>
      <c r="J22" s="61">
        <v>127.662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91.59</v>
      </c>
      <c r="J23" s="61">
        <v>91.754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106.667</v>
      </c>
      <c r="J24" s="108">
        <v>106.955</v>
      </c>
      <c r="K24" s="40"/>
      <c r="L24" s="40"/>
      <c r="M24" s="41">
        <f>+(J24-I24)/I24</f>
        <v>0.002699991562526336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1384.583</v>
      </c>
      <c r="J26" s="112">
        <v>1386.03</v>
      </c>
      <c r="K26" s="113" t="s">
        <v>39</v>
      </c>
      <c r="M26" s="114">
        <f aca="true" t="shared" si="3" ref="M26:M38">+(J26-I26)/I26</f>
        <v>0.0010450799988154476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2271.118</v>
      </c>
      <c r="J27" s="117">
        <v>2265.748</v>
      </c>
      <c r="K27" s="118" t="s">
        <v>41</v>
      </c>
      <c r="M27" s="114">
        <f t="shared" si="3"/>
        <v>-0.002364474236917629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102.083</v>
      </c>
      <c r="J28" s="123">
        <v>101.688</v>
      </c>
      <c r="K28" s="124" t="s">
        <v>43</v>
      </c>
      <c r="M28" s="114">
        <f t="shared" si="3"/>
        <v>-0.0038694003898787853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102.198</v>
      </c>
      <c r="J29" s="128">
        <v>102.172</v>
      </c>
      <c r="K29" s="113" t="s">
        <v>39</v>
      </c>
      <c r="M29" s="114">
        <f t="shared" si="3"/>
        <v>-0.0002544081097477079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126.211</v>
      </c>
      <c r="J30" s="129">
        <v>126.374</v>
      </c>
      <c r="K30" s="113" t="s">
        <v>39</v>
      </c>
      <c r="M30" s="114">
        <f t="shared" si="3"/>
        <v>0.0012914880636394348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1185.399</v>
      </c>
      <c r="J31" s="131">
        <v>1186.4</v>
      </c>
      <c r="K31" s="132" t="s">
        <v>17</v>
      </c>
      <c r="M31" s="114">
        <f t="shared" si="3"/>
        <v>0.0008444414074925016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120.083</v>
      </c>
      <c r="J32" s="133">
        <v>121.344</v>
      </c>
      <c r="K32" s="113" t="s">
        <v>39</v>
      </c>
      <c r="M32" s="114">
        <f t="shared" si="3"/>
        <v>0.010501070093185511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15.538</v>
      </c>
      <c r="J33" s="128">
        <v>15.555</v>
      </c>
      <c r="K33" s="113" t="s">
        <v>39</v>
      </c>
      <c r="M33" s="114">
        <f t="shared" si="3"/>
        <v>0.0010940919037198777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41183</v>
      </c>
      <c r="F34" s="97"/>
      <c r="G34" s="116"/>
      <c r="H34" s="134">
        <v>5060.226</v>
      </c>
      <c r="I34" s="134">
        <v>5232.726</v>
      </c>
      <c r="J34" s="134">
        <v>5226.733</v>
      </c>
      <c r="K34" s="113"/>
      <c r="M34" s="114">
        <f t="shared" si="3"/>
        <v>-0.001145292147916685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99">
        <v>41579</v>
      </c>
      <c r="F35" s="97"/>
      <c r="G35" s="116"/>
      <c r="H35" s="135">
        <v>5000</v>
      </c>
      <c r="I35" s="135">
        <v>5144.851</v>
      </c>
      <c r="J35" s="135">
        <v>5124.94</v>
      </c>
      <c r="K35" s="113"/>
      <c r="M35" s="114">
        <f t="shared" si="3"/>
        <v>-0.003870082923684293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99">
        <v>38740</v>
      </c>
      <c r="F36" s="97"/>
      <c r="G36" s="116"/>
      <c r="H36" s="131">
        <v>2.117</v>
      </c>
      <c r="I36" s="131">
        <v>2.212</v>
      </c>
      <c r="J36" s="131">
        <v>2.205</v>
      </c>
      <c r="K36" s="132" t="s">
        <v>17</v>
      </c>
      <c r="M36" s="114">
        <f t="shared" si="3"/>
        <v>-0.0031645569620253693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99">
        <v>38740</v>
      </c>
      <c r="F37" s="97"/>
      <c r="G37" s="116"/>
      <c r="H37" s="131">
        <v>1.862</v>
      </c>
      <c r="I37" s="128">
        <v>1.937</v>
      </c>
      <c r="J37" s="128">
        <v>1.932</v>
      </c>
      <c r="K37" s="132" t="s">
        <v>17</v>
      </c>
      <c r="M37" s="114">
        <f t="shared" si="3"/>
        <v>-0.0025813113061435803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5">
        <v>40071</v>
      </c>
      <c r="F38" s="106"/>
      <c r="G38" s="139"/>
      <c r="H38" s="140">
        <v>1.054</v>
      </c>
      <c r="I38" s="140">
        <v>1.068</v>
      </c>
      <c r="J38" s="140">
        <v>1.066</v>
      </c>
      <c r="K38" s="124" t="s">
        <v>43</v>
      </c>
      <c r="M38" s="114">
        <f t="shared" si="3"/>
        <v>-0.001872659176029964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106.653</v>
      </c>
      <c r="J44" s="163">
        <v>106.665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34974</v>
      </c>
      <c r="F45" s="161">
        <v>41743</v>
      </c>
      <c r="G45" s="167">
        <v>3.727</v>
      </c>
      <c r="H45" s="168">
        <v>104.217</v>
      </c>
      <c r="I45" s="168">
        <v>102.419</v>
      </c>
      <c r="J45" s="168">
        <v>102.428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104.34</v>
      </c>
      <c r="J46" s="171">
        <v>104.351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100.992</v>
      </c>
      <c r="J47" s="172">
        <v>101.003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102.001</v>
      </c>
      <c r="J48" s="174">
        <v>102.014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105.341</v>
      </c>
      <c r="J49" s="174">
        <v>105.349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102.475</v>
      </c>
      <c r="J50" s="174">
        <v>102.487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101.426</v>
      </c>
      <c r="J51" s="174">
        <v>101.436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101.775</v>
      </c>
      <c r="J52" s="174">
        <v>101.784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103.537</v>
      </c>
      <c r="J53" s="172">
        <v>103.545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100.65</v>
      </c>
      <c r="J54" s="172">
        <v>100.66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102.636</v>
      </c>
      <c r="J55" s="174">
        <v>102.645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102.594</v>
      </c>
      <c r="J56" s="174">
        <v>102.603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105.004</v>
      </c>
      <c r="J57" s="174">
        <v>105.015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103.926</v>
      </c>
      <c r="J58" s="174">
        <v>103.937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101.948</v>
      </c>
      <c r="J59" s="174">
        <v>101.955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100.029</v>
      </c>
      <c r="J60" s="174">
        <v>101.04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103.059</v>
      </c>
      <c r="J61" s="174">
        <v>103.07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101.012</v>
      </c>
      <c r="J62" s="174">
        <v>101.024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102.163</v>
      </c>
      <c r="J63" s="174">
        <v>102.173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103.41</v>
      </c>
      <c r="J64" s="172">
        <v>103.419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100.832</v>
      </c>
      <c r="J65" s="174">
        <v>100.843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101.905</v>
      </c>
      <c r="J66" s="174">
        <v>101.916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4">
        <v>103.479</v>
      </c>
      <c r="J67" s="174">
        <v>103.489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100.816</v>
      </c>
      <c r="J68" s="194">
        <v>100.826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10.375</v>
      </c>
      <c r="J70" s="201">
        <v>10.376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101.333</v>
      </c>
      <c r="J71" s="206">
        <v>101.343</v>
      </c>
      <c r="M71" s="114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102.272</v>
      </c>
      <c r="J72" s="210">
        <v>102.283</v>
      </c>
      <c r="M72" s="114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4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7">
        <v>99.729</v>
      </c>
      <c r="J74" s="217">
        <v>99.82</v>
      </c>
      <c r="K74" s="113" t="s">
        <v>39</v>
      </c>
      <c r="M74" s="114">
        <f>+(J74-I74)/I74</f>
        <v>0.0009124728012914396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65.114</v>
      </c>
      <c r="J76" s="163">
        <v>64.877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111</v>
      </c>
      <c r="D77" s="204" t="s">
        <v>66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140.795</v>
      </c>
      <c r="J77" s="174">
        <v>141.134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112</v>
      </c>
      <c r="D78" s="186" t="s">
        <v>66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1402.054</v>
      </c>
      <c r="J78" s="226">
        <v>1404.658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113</v>
      </c>
      <c r="D79" s="227" t="s">
        <v>72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108.638</v>
      </c>
      <c r="J79" s="174">
        <v>108.477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114</v>
      </c>
      <c r="D80" s="227" t="s">
        <v>72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107.002</v>
      </c>
      <c r="J80" s="174">
        <v>106.853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115</v>
      </c>
      <c r="D81" s="204" t="s">
        <v>45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81.355</v>
      </c>
      <c r="J81" s="174">
        <v>81.049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116</v>
      </c>
      <c r="D82" s="204" t="s">
        <v>79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16.631</v>
      </c>
      <c r="J82" s="174">
        <v>16.649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117</v>
      </c>
      <c r="D83" s="204" t="s">
        <v>87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259.701</v>
      </c>
      <c r="J83" s="174">
        <v>259.326</v>
      </c>
      <c r="K83" s="40"/>
      <c r="L83" s="40"/>
      <c r="M83" s="41"/>
      <c r="N83" s="40"/>
    </row>
    <row r="84" spans="1:14" ht="16.5" thickBot="1" thickTop="1">
      <c r="A84" s="8">
        <v>44</v>
      </c>
      <c r="B84" s="231">
        <f t="shared" si="6"/>
        <v>66</v>
      </c>
      <c r="C84" s="188" t="s">
        <v>118</v>
      </c>
      <c r="D84" s="186" t="s">
        <v>91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31.346</v>
      </c>
      <c r="J84" s="174">
        <v>31.292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119</v>
      </c>
      <c r="D85" s="186" t="s">
        <v>95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2275.061</v>
      </c>
      <c r="J85" s="226">
        <v>2277.311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120</v>
      </c>
      <c r="D86" s="186" t="s">
        <v>97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74.683</v>
      </c>
      <c r="J86" s="174">
        <v>74.611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121</v>
      </c>
      <c r="D87" s="186" t="s">
        <v>97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56.259</v>
      </c>
      <c r="J87" s="174">
        <v>56.213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122</v>
      </c>
      <c r="D88" s="233" t="s">
        <v>101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100.277</v>
      </c>
      <c r="J88" s="174">
        <v>99.992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123</v>
      </c>
      <c r="D89" s="204" t="s">
        <v>101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111.021</v>
      </c>
      <c r="J89" s="174">
        <v>110.598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124</v>
      </c>
      <c r="D90" s="233" t="s">
        <v>101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97.417</v>
      </c>
      <c r="J90" s="236">
        <v>96.867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9"/>
    </row>
    <row r="92" spans="2:14" ht="16.5" thickBot="1" thickTop="1">
      <c r="B92" s="237">
        <v>73</v>
      </c>
      <c r="C92" s="238" t="s">
        <v>126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11.285</v>
      </c>
      <c r="J92" s="163">
        <v>11.268</v>
      </c>
      <c r="K92" s="40"/>
      <c r="L92" s="41"/>
      <c r="M92" s="40"/>
      <c r="N92" s="52"/>
    </row>
    <row r="93" spans="2:14" ht="16.5" thickBot="1" thickTop="1">
      <c r="B93" s="239">
        <f aca="true" t="shared" si="7" ref="B93:B112">B92+1</f>
        <v>74</v>
      </c>
      <c r="C93" s="203" t="s">
        <v>127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12.046</v>
      </c>
      <c r="J93" s="174">
        <v>12.005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128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15.366</v>
      </c>
      <c r="J94" s="174">
        <v>15.302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129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14.146</v>
      </c>
      <c r="J95" s="174">
        <v>14.088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130</v>
      </c>
      <c r="D96" s="204" t="s">
        <v>66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12.088</v>
      </c>
      <c r="J96" s="206">
        <v>12.071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131</v>
      </c>
      <c r="D97" s="186" t="s">
        <v>66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10.787</v>
      </c>
      <c r="J97" s="174">
        <v>10.753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132</v>
      </c>
      <c r="D98" s="204" t="s">
        <v>66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10.464</v>
      </c>
      <c r="J98" s="174">
        <v>10.461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133</v>
      </c>
      <c r="D99" s="186" t="s">
        <v>66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10.617</v>
      </c>
      <c r="J99" s="174">
        <v>10.621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134</v>
      </c>
      <c r="D100" s="204" t="s">
        <v>45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120.71</v>
      </c>
      <c r="J100" s="174">
        <v>120.368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135</v>
      </c>
      <c r="D101" s="204" t="s">
        <v>45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122.211</v>
      </c>
      <c r="J101" s="174">
        <v>122.169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136</v>
      </c>
      <c r="D102" s="247" t="s">
        <v>75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10.452</v>
      </c>
      <c r="J102" s="174">
        <v>10.429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137</v>
      </c>
      <c r="D103" s="221" t="s">
        <v>97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102.993</v>
      </c>
      <c r="J103" s="174">
        <v>102.302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138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19.709</v>
      </c>
      <c r="J104" s="174">
        <v>19.739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139</v>
      </c>
      <c r="D105" s="186" t="s">
        <v>33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73.452</v>
      </c>
      <c r="J105" s="174">
        <v>73.165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9">
        <f t="shared" si="7"/>
        <v>87</v>
      </c>
      <c r="C106" s="240" t="s">
        <v>140</v>
      </c>
      <c r="D106" s="186" t="s">
        <v>33</v>
      </c>
      <c r="E106" s="225">
        <v>40725</v>
      </c>
      <c r="F106" s="253" t="s">
        <v>141</v>
      </c>
      <c r="G106" s="254" t="s">
        <v>141</v>
      </c>
      <c r="H106" s="174">
        <v>78.827</v>
      </c>
      <c r="I106" s="174">
        <v>76.248</v>
      </c>
      <c r="J106" s="174">
        <v>75.932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142</v>
      </c>
      <c r="D107" s="191" t="s">
        <v>143</v>
      </c>
      <c r="E107" s="256">
        <v>40910</v>
      </c>
      <c r="F107" s="222">
        <v>41789</v>
      </c>
      <c r="G107" s="257">
        <v>2.569</v>
      </c>
      <c r="H107" s="174">
        <v>96.772</v>
      </c>
      <c r="I107" s="174">
        <v>96.137</v>
      </c>
      <c r="J107" s="174">
        <v>96.14</v>
      </c>
      <c r="K107" s="40"/>
      <c r="L107" s="258"/>
      <c r="M107" s="40"/>
      <c r="N107" s="52"/>
    </row>
    <row r="108" spans="2:14" ht="16.5" thickBot="1" thickTop="1">
      <c r="B108" s="239">
        <f t="shared" si="7"/>
        <v>89</v>
      </c>
      <c r="C108" s="240" t="s">
        <v>144</v>
      </c>
      <c r="D108" s="186" t="s">
        <v>145</v>
      </c>
      <c r="E108" s="225">
        <v>41169</v>
      </c>
      <c r="F108" s="225" t="s">
        <v>146</v>
      </c>
      <c r="G108" s="259" t="s">
        <v>146</v>
      </c>
      <c r="H108" s="174">
        <v>87.926</v>
      </c>
      <c r="I108" s="174">
        <v>86.352</v>
      </c>
      <c r="J108" s="174">
        <v>86.592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145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174">
        <v>96.045</v>
      </c>
      <c r="J109" s="174">
        <v>96.086</v>
      </c>
      <c r="K109" s="40"/>
      <c r="L109" s="40"/>
      <c r="M109" s="41"/>
      <c r="N109" s="40"/>
    </row>
    <row r="110" spans="2:14" ht="15.75" thickTop="1">
      <c r="B110" s="239">
        <f t="shared" si="7"/>
        <v>91</v>
      </c>
      <c r="C110" s="260" t="s">
        <v>148</v>
      </c>
      <c r="D110" s="200" t="s">
        <v>145</v>
      </c>
      <c r="E110" s="261">
        <v>41169</v>
      </c>
      <c r="F110" s="262">
        <v>41765</v>
      </c>
      <c r="G110" s="263">
        <v>0.432</v>
      </c>
      <c r="H110" s="264">
        <v>99.919</v>
      </c>
      <c r="I110" s="172">
        <v>101.451</v>
      </c>
      <c r="J110" s="172">
        <v>101.469</v>
      </c>
      <c r="K110" s="40"/>
      <c r="L110" s="258"/>
      <c r="M110" s="40"/>
      <c r="N110" s="52"/>
    </row>
    <row r="111" spans="2:14" ht="15">
      <c r="B111" s="239">
        <f t="shared" si="7"/>
        <v>92</v>
      </c>
      <c r="C111" s="265" t="s">
        <v>150</v>
      </c>
      <c r="D111" s="186" t="s">
        <v>77</v>
      </c>
      <c r="E111" s="266">
        <v>41547</v>
      </c>
      <c r="F111" s="267" t="s">
        <v>146</v>
      </c>
      <c r="G111" s="268" t="s">
        <v>146</v>
      </c>
      <c r="H111" s="172">
        <v>9.729</v>
      </c>
      <c r="I111" s="172">
        <v>9.607</v>
      </c>
      <c r="J111" s="172">
        <v>9.624</v>
      </c>
      <c r="K111" s="40"/>
      <c r="L111" s="258"/>
      <c r="M111" s="40"/>
      <c r="N111" s="52"/>
    </row>
    <row r="112" spans="2:14" ht="15.75" thickBot="1">
      <c r="B112" s="269">
        <f t="shared" si="7"/>
        <v>93</v>
      </c>
      <c r="C112" s="270" t="s">
        <v>151</v>
      </c>
      <c r="D112" s="271" t="s">
        <v>77</v>
      </c>
      <c r="E112" s="272">
        <v>41547</v>
      </c>
      <c r="F112" s="273" t="s">
        <v>146</v>
      </c>
      <c r="G112" s="274" t="s">
        <v>146</v>
      </c>
      <c r="H112" s="275">
        <v>9.7</v>
      </c>
      <c r="I112" s="275">
        <v>7.762</v>
      </c>
      <c r="J112" s="275">
        <v>7.793</v>
      </c>
      <c r="K112" s="40"/>
      <c r="L112" s="258"/>
      <c r="M112" s="40"/>
      <c r="N112" s="52"/>
    </row>
    <row r="113" spans="2:13" ht="13.5" customHeight="1" thickBot="1" thickTop="1">
      <c r="B113" s="276" t="s">
        <v>152</v>
      </c>
      <c r="C113" s="277"/>
      <c r="D113" s="277"/>
      <c r="E113" s="277"/>
      <c r="F113" s="277"/>
      <c r="G113" s="277"/>
      <c r="H113" s="278"/>
      <c r="I113" s="278"/>
      <c r="J113" s="278"/>
      <c r="M113" s="109"/>
    </row>
    <row r="114" spans="2:13" ht="16.5" thickBot="1" thickTop="1">
      <c r="B114" s="239">
        <v>94</v>
      </c>
      <c r="C114" s="249" t="s">
        <v>153</v>
      </c>
      <c r="D114" s="221" t="s">
        <v>20</v>
      </c>
      <c r="E114" s="222">
        <v>40210</v>
      </c>
      <c r="F114" s="222">
        <v>41752</v>
      </c>
      <c r="G114" s="223">
        <v>1.978</v>
      </c>
      <c r="H114" s="201">
        <v>92.572</v>
      </c>
      <c r="I114" s="279">
        <v>95.582</v>
      </c>
      <c r="J114" s="279">
        <v>95.535</v>
      </c>
      <c r="K114" s="124" t="s">
        <v>43</v>
      </c>
      <c r="M114" s="114">
        <f aca="true" t="shared" si="8" ref="M114:M116">+(J114-I114)/I114</f>
        <v>-0.0004917243832520459</v>
      </c>
    </row>
    <row r="115" spans="2:13" ht="16.5" thickBot="1" thickTop="1">
      <c r="B115" s="239">
        <f>B114+1</f>
        <v>95</v>
      </c>
      <c r="C115" s="249" t="s">
        <v>154</v>
      </c>
      <c r="D115" s="186" t="s">
        <v>20</v>
      </c>
      <c r="E115" s="225">
        <v>40630</v>
      </c>
      <c r="F115" s="222">
        <v>41752</v>
      </c>
      <c r="G115" s="223">
        <v>1.018</v>
      </c>
      <c r="H115" s="264">
        <v>98.591</v>
      </c>
      <c r="I115" s="280">
        <v>96.964</v>
      </c>
      <c r="J115" s="280">
        <v>96.762</v>
      </c>
      <c r="K115" s="124" t="s">
        <v>43</v>
      </c>
      <c r="M115" s="114">
        <f t="shared" si="8"/>
        <v>-0.00208324739078419</v>
      </c>
    </row>
    <row r="116" spans="2:13" ht="16.5" thickBot="1" thickTop="1">
      <c r="B116" s="239">
        <f aca="true" t="shared" si="9" ref="B116:B123">B115+1</f>
        <v>96</v>
      </c>
      <c r="C116" s="281" t="s">
        <v>155</v>
      </c>
      <c r="D116" s="282" t="s">
        <v>72</v>
      </c>
      <c r="E116" s="283">
        <v>39097</v>
      </c>
      <c r="F116" s="222">
        <v>41765</v>
      </c>
      <c r="G116" s="284">
        <v>3.779</v>
      </c>
      <c r="H116" s="285">
        <v>124.772</v>
      </c>
      <c r="I116" s="286">
        <v>129.353</v>
      </c>
      <c r="J116" s="286">
        <v>129.399</v>
      </c>
      <c r="K116" s="287" t="s">
        <v>156</v>
      </c>
      <c r="M116" s="114">
        <f t="shared" si="8"/>
        <v>0.00035561602745968216</v>
      </c>
    </row>
    <row r="117" spans="2:13" ht="16.5" thickBot="1" thickTop="1">
      <c r="B117" s="239">
        <f t="shared" si="9"/>
        <v>97</v>
      </c>
      <c r="C117" s="288" t="s">
        <v>157</v>
      </c>
      <c r="D117" s="289" t="s">
        <v>75</v>
      </c>
      <c r="E117" s="290">
        <v>39958</v>
      </c>
      <c r="F117" s="175">
        <v>41782</v>
      </c>
      <c r="G117" s="291">
        <v>0.124</v>
      </c>
      <c r="H117" s="292">
        <v>10.513</v>
      </c>
      <c r="I117" s="293">
        <v>10.027</v>
      </c>
      <c r="J117" s="293">
        <v>10.033</v>
      </c>
      <c r="K117" s="113" t="s">
        <v>39</v>
      </c>
      <c r="M117" s="114">
        <f>+(J117-I117)/I117</f>
        <v>0.0005983843622220233</v>
      </c>
    </row>
    <row r="118" spans="2:13" ht="16.5" thickBot="1" thickTop="1">
      <c r="B118" s="239">
        <f t="shared" si="9"/>
        <v>98</v>
      </c>
      <c r="C118" s="288" t="s">
        <v>158</v>
      </c>
      <c r="D118" s="294" t="s">
        <v>75</v>
      </c>
      <c r="E118" s="290">
        <v>39503</v>
      </c>
      <c r="F118" s="175">
        <v>41782</v>
      </c>
      <c r="G118" s="295">
        <v>2.674</v>
      </c>
      <c r="H118" s="296">
        <v>115.255</v>
      </c>
      <c r="I118" s="297">
        <v>117.626</v>
      </c>
      <c r="J118" s="297">
        <v>117.63</v>
      </c>
      <c r="K118" s="113" t="s">
        <v>39</v>
      </c>
      <c r="M118" s="114">
        <f>+(J118-I118)/I118</f>
        <v>3.4006087089509784E-05</v>
      </c>
    </row>
    <row r="119" spans="2:13" ht="16.5" thickBot="1" thickTop="1">
      <c r="B119" s="239">
        <f t="shared" si="9"/>
        <v>99</v>
      </c>
      <c r="C119" s="298" t="s">
        <v>159</v>
      </c>
      <c r="D119" s="299" t="s">
        <v>75</v>
      </c>
      <c r="E119" s="300">
        <v>39503</v>
      </c>
      <c r="F119" s="175">
        <v>41782</v>
      </c>
      <c r="G119" s="301">
        <v>3.295</v>
      </c>
      <c r="H119" s="302">
        <v>117.508</v>
      </c>
      <c r="I119" s="303">
        <v>117.368</v>
      </c>
      <c r="J119" s="303">
        <v>117.485</v>
      </c>
      <c r="K119" s="113" t="s">
        <v>39</v>
      </c>
      <c r="M119" s="114">
        <f>+(J119-I119)/I119</f>
        <v>0.000996864562742864</v>
      </c>
    </row>
    <row r="120" spans="2:13" ht="16.5" thickBot="1" thickTop="1">
      <c r="B120" s="239">
        <f t="shared" si="9"/>
        <v>100</v>
      </c>
      <c r="C120" s="304" t="s">
        <v>160</v>
      </c>
      <c r="D120" s="305" t="s">
        <v>161</v>
      </c>
      <c r="E120" s="306">
        <v>40543</v>
      </c>
      <c r="F120" s="307">
        <v>41775</v>
      </c>
      <c r="G120" s="308">
        <v>1.954</v>
      </c>
      <c r="H120" s="309">
        <v>100.151</v>
      </c>
      <c r="I120" s="310">
        <v>100.64</v>
      </c>
      <c r="J120" s="310">
        <v>100.688</v>
      </c>
      <c r="K120" s="118" t="s">
        <v>41</v>
      </c>
      <c r="M120" s="114">
        <f aca="true" t="shared" si="10" ref="M120:M129">+(J120-I120)/I120</f>
        <v>0.00047694753577108323</v>
      </c>
    </row>
    <row r="121" spans="2:13" ht="16.5" thickBot="1" thickTop="1">
      <c r="B121" s="239">
        <f t="shared" si="9"/>
        <v>101</v>
      </c>
      <c r="C121" s="311" t="s">
        <v>162</v>
      </c>
      <c r="D121" s="312" t="s">
        <v>161</v>
      </c>
      <c r="E121" s="313">
        <v>40543</v>
      </c>
      <c r="F121" s="314">
        <v>41775</v>
      </c>
      <c r="G121" s="315">
        <v>0.103</v>
      </c>
      <c r="H121" s="309">
        <v>95.827</v>
      </c>
      <c r="I121" s="310">
        <v>99.577</v>
      </c>
      <c r="J121" s="310">
        <v>99.649</v>
      </c>
      <c r="K121" s="118" t="s">
        <v>41</v>
      </c>
      <c r="M121" s="114">
        <f t="shared" si="10"/>
        <v>0.0007230585376141351</v>
      </c>
    </row>
    <row r="122" spans="2:13" ht="16.5" thickBot="1" thickTop="1">
      <c r="B122" s="239">
        <f t="shared" si="9"/>
        <v>102</v>
      </c>
      <c r="C122" s="316" t="s">
        <v>163</v>
      </c>
      <c r="D122" s="317" t="s">
        <v>84</v>
      </c>
      <c r="E122" s="313">
        <v>38671</v>
      </c>
      <c r="F122" s="222">
        <v>41785</v>
      </c>
      <c r="G122" s="318">
        <v>2.758</v>
      </c>
      <c r="H122" s="319">
        <v>172.952</v>
      </c>
      <c r="I122" s="320">
        <v>174.817</v>
      </c>
      <c r="J122" s="320">
        <v>175.551</v>
      </c>
      <c r="K122" s="113" t="s">
        <v>39</v>
      </c>
      <c r="M122" s="114">
        <f t="shared" si="10"/>
        <v>0.004198676330105084</v>
      </c>
    </row>
    <row r="123" spans="2:13" ht="16.5" thickBot="1" thickTop="1">
      <c r="B123" s="239">
        <f t="shared" si="9"/>
        <v>103</v>
      </c>
      <c r="C123" s="321" t="s">
        <v>164</v>
      </c>
      <c r="D123" s="322" t="s">
        <v>84</v>
      </c>
      <c r="E123" s="323">
        <v>38671</v>
      </c>
      <c r="F123" s="222">
        <v>41785</v>
      </c>
      <c r="G123" s="324">
        <v>2.876</v>
      </c>
      <c r="H123" s="325">
        <v>157.659</v>
      </c>
      <c r="I123" s="326">
        <v>159.369</v>
      </c>
      <c r="J123" s="326">
        <v>160.084</v>
      </c>
      <c r="K123" s="113" t="s">
        <v>39</v>
      </c>
      <c r="M123" s="114">
        <f t="shared" si="10"/>
        <v>0.004486443411202953</v>
      </c>
    </row>
    <row r="124" spans="2:13" ht="16.5" thickBot="1" thickTop="1">
      <c r="B124" s="327">
        <f aca="true" t="shared" si="11" ref="B124:B133">+B123+1</f>
        <v>104</v>
      </c>
      <c r="C124" s="321" t="s">
        <v>165</v>
      </c>
      <c r="D124" s="322" t="s">
        <v>84</v>
      </c>
      <c r="E124" s="323">
        <v>38671</v>
      </c>
      <c r="F124" s="222">
        <v>41785</v>
      </c>
      <c r="G124" s="324">
        <v>5.168</v>
      </c>
      <c r="H124" s="325">
        <v>140.788</v>
      </c>
      <c r="I124" s="326">
        <v>140.22</v>
      </c>
      <c r="J124" s="326">
        <v>140.431</v>
      </c>
      <c r="K124" s="113" t="s">
        <v>39</v>
      </c>
      <c r="M124" s="114">
        <f t="shared" si="10"/>
        <v>0.0015047782056768844</v>
      </c>
    </row>
    <row r="125" spans="2:13" ht="15.75" customHeight="1" thickBot="1" thickTop="1">
      <c r="B125" s="328">
        <f t="shared" si="11"/>
        <v>105</v>
      </c>
      <c r="C125" s="329" t="s">
        <v>166</v>
      </c>
      <c r="D125" s="330" t="s">
        <v>84</v>
      </c>
      <c r="E125" s="331">
        <v>38835</v>
      </c>
      <c r="F125" s="222">
        <v>41421</v>
      </c>
      <c r="G125" s="332">
        <v>63.142</v>
      </c>
      <c r="H125" s="333">
        <v>9464.991</v>
      </c>
      <c r="I125" s="334">
        <v>9297.965</v>
      </c>
      <c r="J125" s="334">
        <v>9315.826</v>
      </c>
      <c r="K125" s="113" t="s">
        <v>39</v>
      </c>
      <c r="M125" s="114">
        <f t="shared" si="10"/>
        <v>0.0019209579730617363</v>
      </c>
    </row>
    <row r="126" spans="2:13" ht="16.5" thickBot="1" thickTop="1">
      <c r="B126" s="335">
        <f t="shared" si="11"/>
        <v>106</v>
      </c>
      <c r="C126" s="336" t="s">
        <v>167</v>
      </c>
      <c r="D126" s="337" t="s">
        <v>84</v>
      </c>
      <c r="E126" s="338">
        <v>40014</v>
      </c>
      <c r="F126" s="339" t="s">
        <v>141</v>
      </c>
      <c r="G126" s="339" t="s">
        <v>141</v>
      </c>
      <c r="H126" s="340">
        <v>18.067</v>
      </c>
      <c r="I126" s="341">
        <v>18.036</v>
      </c>
      <c r="J126" s="341">
        <v>18.04</v>
      </c>
      <c r="K126" s="113" t="s">
        <v>39</v>
      </c>
      <c r="M126" s="114">
        <f t="shared" si="10"/>
        <v>0.0002217786648923144</v>
      </c>
    </row>
    <row r="127" spans="2:13" ht="16.5" thickBot="1" thickTop="1">
      <c r="B127" s="342">
        <f t="shared" si="11"/>
        <v>107</v>
      </c>
      <c r="C127" s="343" t="s">
        <v>168</v>
      </c>
      <c r="D127" s="344" t="s">
        <v>84</v>
      </c>
      <c r="E127" s="345">
        <v>40455</v>
      </c>
      <c r="F127" s="222" t="s">
        <v>141</v>
      </c>
      <c r="G127" s="346" t="s">
        <v>141</v>
      </c>
      <c r="H127" s="347">
        <v>125.746</v>
      </c>
      <c r="I127" s="348">
        <v>129.232</v>
      </c>
      <c r="J127" s="348">
        <v>129.246</v>
      </c>
      <c r="K127" s="113" t="s">
        <v>39</v>
      </c>
      <c r="M127" s="114">
        <f t="shared" si="10"/>
        <v>0.00010833230159720506</v>
      </c>
    </row>
    <row r="128" spans="2:13" ht="16.5" thickBot="1" thickTop="1">
      <c r="B128" s="349">
        <f t="shared" si="11"/>
        <v>108</v>
      </c>
      <c r="C128" s="350" t="s">
        <v>169</v>
      </c>
      <c r="D128" s="351" t="s">
        <v>95</v>
      </c>
      <c r="E128" s="352">
        <v>40057</v>
      </c>
      <c r="F128" s="222" t="s">
        <v>141</v>
      </c>
      <c r="G128" s="353" t="s">
        <v>141</v>
      </c>
      <c r="H128" s="354">
        <v>1459.206</v>
      </c>
      <c r="I128" s="355">
        <v>1474.04</v>
      </c>
      <c r="J128" s="355">
        <v>1472.23</v>
      </c>
      <c r="K128" s="113" t="s">
        <v>39</v>
      </c>
      <c r="M128" s="114">
        <f t="shared" si="10"/>
        <v>-0.0012279178312664145</v>
      </c>
    </row>
    <row r="129" spans="2:13" ht="16.5" thickBot="1" thickTop="1">
      <c r="B129" s="356">
        <f t="shared" si="11"/>
        <v>109</v>
      </c>
      <c r="C129" s="357" t="s">
        <v>170</v>
      </c>
      <c r="D129" s="358" t="s">
        <v>95</v>
      </c>
      <c r="E129" s="359">
        <v>40690</v>
      </c>
      <c r="F129" s="222" t="s">
        <v>141</v>
      </c>
      <c r="G129" s="360" t="s">
        <v>141</v>
      </c>
      <c r="H129" s="361">
        <v>102.924</v>
      </c>
      <c r="I129" s="362">
        <v>101.66</v>
      </c>
      <c r="J129" s="362">
        <v>101.603</v>
      </c>
      <c r="K129" s="118" t="s">
        <v>41</v>
      </c>
      <c r="M129" s="114">
        <f t="shared" si="10"/>
        <v>-0.000560692504426541</v>
      </c>
    </row>
    <row r="130" spans="2:13" ht="16.5" thickBot="1" thickTop="1">
      <c r="B130" s="363">
        <f t="shared" si="11"/>
        <v>110</v>
      </c>
      <c r="C130" s="364" t="s">
        <v>171</v>
      </c>
      <c r="D130" s="365" t="s">
        <v>172</v>
      </c>
      <c r="E130" s="366">
        <v>40205</v>
      </c>
      <c r="F130" s="222">
        <v>40744</v>
      </c>
      <c r="G130" s="367">
        <v>1.582</v>
      </c>
      <c r="H130" s="368">
        <v>85.531</v>
      </c>
      <c r="I130" s="369">
        <v>85.813</v>
      </c>
      <c r="J130" s="369">
        <v>85.695</v>
      </c>
      <c r="K130" s="124" t="s">
        <v>43</v>
      </c>
      <c r="M130" s="114" t="e">
        <f>+(I130-#REF!)/#REF!</f>
        <v>#REF!</v>
      </c>
    </row>
    <row r="131" spans="2:13" ht="16.5" thickBot="1" thickTop="1">
      <c r="B131" s="363">
        <f t="shared" si="11"/>
        <v>111</v>
      </c>
      <c r="C131" s="370" t="s">
        <v>173</v>
      </c>
      <c r="D131" s="371" t="s">
        <v>172</v>
      </c>
      <c r="E131" s="372">
        <v>40240</v>
      </c>
      <c r="F131" s="222">
        <v>41780</v>
      </c>
      <c r="G131" s="373">
        <v>0.806</v>
      </c>
      <c r="H131" s="374">
        <v>111.085</v>
      </c>
      <c r="I131" s="375">
        <v>112.421</v>
      </c>
      <c r="J131" s="375">
        <v>112.196</v>
      </c>
      <c r="K131" s="124" t="s">
        <v>43</v>
      </c>
      <c r="M131" s="114" t="e">
        <f>+(I131-#REF!)/#REF!</f>
        <v>#REF!</v>
      </c>
    </row>
    <row r="132" spans="2:13" ht="16.5" thickBot="1" thickTop="1">
      <c r="B132" s="376">
        <f t="shared" si="11"/>
        <v>112</v>
      </c>
      <c r="C132" s="377" t="s">
        <v>174</v>
      </c>
      <c r="D132" s="378" t="s">
        <v>143</v>
      </c>
      <c r="E132" s="379">
        <v>40147</v>
      </c>
      <c r="F132" s="380">
        <v>41418</v>
      </c>
      <c r="G132" s="381">
        <v>32.752</v>
      </c>
      <c r="H132" s="382">
        <v>8482.335</v>
      </c>
      <c r="I132" s="383">
        <v>8554.32</v>
      </c>
      <c r="J132" s="383">
        <v>8583.303</v>
      </c>
      <c r="K132" s="113" t="s">
        <v>39</v>
      </c>
      <c r="M132" s="114">
        <f aca="true" t="shared" si="12" ref="M132">+(J132-I132)/I132</f>
        <v>0.003388112672895119</v>
      </c>
    </row>
    <row r="133" spans="2:13" ht="16.5" thickBot="1" thickTop="1">
      <c r="B133" s="384">
        <f t="shared" si="11"/>
        <v>113</v>
      </c>
      <c r="C133" s="385" t="s">
        <v>175</v>
      </c>
      <c r="D133" s="271" t="s">
        <v>89</v>
      </c>
      <c r="E133" s="386">
        <v>41359</v>
      </c>
      <c r="F133" s="380">
        <v>41789</v>
      </c>
      <c r="G133" s="381">
        <v>0.098</v>
      </c>
      <c r="H133" s="387">
        <v>8.87</v>
      </c>
      <c r="I133" s="388">
        <v>8.718</v>
      </c>
      <c r="J133" s="388">
        <v>8.719</v>
      </c>
      <c r="K133" s="113" t="s">
        <v>39</v>
      </c>
      <c r="M133" s="114">
        <f>+(J133-I133)/I133</f>
        <v>0.00011470520761636222</v>
      </c>
    </row>
    <row r="134" spans="2:13" ht="16.5" customHeight="1" thickBot="1" thickTop="1">
      <c r="B134" s="195" t="s">
        <v>176</v>
      </c>
      <c r="C134" s="277"/>
      <c r="D134" s="277"/>
      <c r="E134" s="277"/>
      <c r="F134" s="277"/>
      <c r="G134" s="277"/>
      <c r="H134" s="277"/>
      <c r="I134" s="277"/>
      <c r="J134" s="389"/>
      <c r="M134" s="109"/>
    </row>
    <row r="135" spans="2:13" ht="16.5" customHeight="1" thickBot="1" thickTop="1">
      <c r="B135" s="390">
        <v>114</v>
      </c>
      <c r="C135" s="391" t="s">
        <v>177</v>
      </c>
      <c r="D135" s="392" t="s">
        <v>89</v>
      </c>
      <c r="E135" s="393">
        <v>41317</v>
      </c>
      <c r="F135" s="380">
        <v>41789</v>
      </c>
      <c r="G135" s="394">
        <v>0.041</v>
      </c>
      <c r="H135" s="395">
        <v>8.792</v>
      </c>
      <c r="I135" s="395">
        <v>8.673</v>
      </c>
      <c r="J135" s="395">
        <v>8.69</v>
      </c>
      <c r="K135" s="113" t="s">
        <v>39</v>
      </c>
      <c r="M135" s="114">
        <f aca="true" t="shared" si="13" ref="M135">+(J135-I135)/I135</f>
        <v>0.0019601060763287746</v>
      </c>
    </row>
    <row r="136" spans="2:11" s="398" customFormat="1" ht="15.75" thickTop="1">
      <c r="B136" s="396"/>
      <c r="C136" s="397"/>
      <c r="D136" s="397"/>
      <c r="E136" s="397"/>
      <c r="F136" s="397"/>
      <c r="G136" s="397"/>
      <c r="H136" s="397"/>
      <c r="I136" s="397"/>
      <c r="J136" s="397"/>
      <c r="K136" s="397"/>
    </row>
    <row r="137" spans="2:13" s="398" customFormat="1" ht="15">
      <c r="B137" s="396"/>
      <c r="C137" s="397"/>
      <c r="D137" s="397"/>
      <c r="E137" s="397"/>
      <c r="F137" s="397"/>
      <c r="G137" s="397"/>
      <c r="H137" s="397"/>
      <c r="I137" s="397"/>
      <c r="J137" s="397"/>
      <c r="K137" s="397"/>
      <c r="M137" s="399"/>
    </row>
    <row r="138" spans="2:13" s="398" customFormat="1" ht="15">
      <c r="B138" s="400"/>
      <c r="C138" s="401"/>
      <c r="D138" s="401"/>
      <c r="E138" s="400"/>
      <c r="F138" s="400"/>
      <c r="G138" s="400"/>
      <c r="H138" s="400"/>
      <c r="I138" s="400"/>
      <c r="J138" s="402"/>
      <c r="M138" s="399"/>
    </row>
    <row r="139" spans="2:13" s="398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8" customFormat="1" ht="15">
      <c r="B140" s="400"/>
      <c r="C140" s="401"/>
      <c r="D140" s="401"/>
      <c r="E140" s="400"/>
      <c r="F140" s="400"/>
      <c r="G140" s="52"/>
      <c r="H140" s="400"/>
      <c r="I140" s="52"/>
      <c r="J140" s="402"/>
      <c r="M140" s="399"/>
    </row>
    <row r="141" spans="2:13" s="398" customFormat="1" ht="15">
      <c r="B141" s="400"/>
      <c r="C141" s="401"/>
      <c r="D141" s="401"/>
      <c r="E141" s="400"/>
      <c r="F141" s="400"/>
      <c r="G141" s="52" t="s">
        <v>149</v>
      </c>
      <c r="H141" s="400"/>
      <c r="I141" s="400"/>
      <c r="J141" s="402"/>
      <c r="M141" s="399"/>
    </row>
    <row r="142" spans="2:13" s="398" customFormat="1" ht="15">
      <c r="B142" s="400"/>
      <c r="C142" s="401"/>
      <c r="D142" s="401"/>
      <c r="E142" s="400" t="s">
        <v>178</v>
      </c>
      <c r="F142" s="400"/>
      <c r="G142" s="400"/>
      <c r="H142" s="400"/>
      <c r="I142" s="400"/>
      <c r="J142" s="402"/>
      <c r="M142" s="399"/>
    </row>
    <row r="143" spans="2:13" s="398" customFormat="1" ht="15">
      <c r="B143" s="400"/>
      <c r="C143" s="401"/>
      <c r="D143" s="401"/>
      <c r="E143" s="400"/>
      <c r="F143" s="400"/>
      <c r="G143" s="400"/>
      <c r="H143" s="400"/>
      <c r="I143" s="400"/>
      <c r="J143" s="402"/>
      <c r="M143" s="399"/>
    </row>
    <row r="144" spans="2:13" s="398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8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8" customFormat="1" ht="15">
      <c r="B146" s="400"/>
      <c r="C146" s="401"/>
      <c r="D146" s="401"/>
      <c r="E146" s="400"/>
      <c r="F146" s="400" t="s">
        <v>179</v>
      </c>
      <c r="G146" s="400"/>
      <c r="H146" s="400"/>
      <c r="I146" s="400"/>
      <c r="J146" s="402"/>
      <c r="M146" s="399"/>
    </row>
    <row r="147" spans="2:13" s="398" customFormat="1" ht="15">
      <c r="B147" s="400"/>
      <c r="C147" s="401"/>
      <c r="D147" s="401"/>
      <c r="E147" s="400"/>
      <c r="F147" s="400"/>
      <c r="G147" s="400"/>
      <c r="H147" s="400"/>
      <c r="I147" s="400"/>
      <c r="J147" s="402"/>
      <c r="M147" s="399"/>
    </row>
    <row r="148" spans="2:13" s="398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8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8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8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8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8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8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8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8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8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8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8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8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8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8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8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8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8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8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8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8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8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8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8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8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8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8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8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8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8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8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8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8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8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8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8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8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8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8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8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8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8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8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8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8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8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8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8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8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8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8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8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8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8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8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8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8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8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8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8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8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8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8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8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8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8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8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8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8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8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8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8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8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8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8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8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8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8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8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8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8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8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8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8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8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8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8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8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8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8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8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8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8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8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8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8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8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8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8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8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8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8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8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8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8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8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8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8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8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8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8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8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8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8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8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8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8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8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8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8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8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8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8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8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8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8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8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8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8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8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8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8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8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8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8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8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8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8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8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8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8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8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8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8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8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8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8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8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8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8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8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8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8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8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8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8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8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8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8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8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8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8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8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8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8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8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8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8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8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8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8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8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8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8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8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8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8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8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8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8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8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8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8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8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8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8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8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8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8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8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8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8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8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8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8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8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8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8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8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8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8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8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8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8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8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8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8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8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8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8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8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8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8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8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8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8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8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8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8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8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8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8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8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8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8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8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8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8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8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8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8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8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8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8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8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8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8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8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8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8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8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8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8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8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8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8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8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8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8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8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8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8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8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8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8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8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8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8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8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8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8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8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8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8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8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8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8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8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8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8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8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8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8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8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8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8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8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8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8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8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8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8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8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8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8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8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8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8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8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8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8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8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8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8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8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8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8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8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8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8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8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8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8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8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8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8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8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8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8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8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8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8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8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8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8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8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8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8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8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8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8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8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8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8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8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8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8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8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8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8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8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8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8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8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8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8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8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8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8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8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8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8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8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8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8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8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8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8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8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8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8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8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8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8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8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9"/>
    </row>
    <row r="503" spans="2:13" s="398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403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</sheetData>
  <mergeCells count="63"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2014-08-01T12:15:43Z</dcterms:created>
  <dcterms:modified xsi:type="dcterms:W3CDTF">2014-08-01T12:16:05Z</dcterms:modified>
  <cp:category/>
  <cp:version/>
  <cp:contentType/>
  <cp:contentStatus/>
</cp:coreProperties>
</file>