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2-08-2017  " sheetId="1" r:id="rId1"/>
  </sheets>
  <definedNames>
    <definedName name="_xlnm._FilterDatabase" localSheetId="0" hidden="1">'02-08-2017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<sst xmlns="http://schemas.openxmlformats.org/spreadsheetml/2006/main" count="350" uniqueCount="200">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</sst>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93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98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98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3" xfId="1" applyFont="1" applyFill="1" applyBorder="1" applyAlignment="1">
      <alignment horizontal="left" vertical="center" wrapText="1"/>
    </xf>
    <xf numFmtId="164" fontId="8" fillId="2" borderId="98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8" fillId="0" borderId="98" xfId="1" applyNumberFormat="1" applyFont="1" applyFill="1" applyBorder="1" applyAlignment="1">
      <alignment vertical="center"/>
    </xf>
    <xf numFmtId="164" fontId="5" fillId="0" borderId="108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7" fontId="7" fillId="0" borderId="117" xfId="1" applyNumberFormat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4" fillId="0" borderId="125" xfId="1" applyNumberFormat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5" xfId="1" applyFont="1" applyFill="1" applyBorder="1" applyAlignment="1">
      <alignment horizontal="center" vertical="center" wrapText="1"/>
    </xf>
    <xf numFmtId="164" fontId="14" fillId="2" borderId="128" xfId="1" applyNumberFormat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0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2" xfId="1" applyNumberFormat="1" applyFont="1" applyFill="1" applyBorder="1" applyAlignment="1">
      <alignment horizontal="center" vertical="center" wrapText="1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2" applyFont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6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92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6" fontId="7" fillId="0" borderId="193" xfId="1" applyNumberFormat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75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15" fillId="0" borderId="213" xfId="1" applyNumberFormat="1" applyFont="1" applyFill="1" applyBorder="1" applyAlignment="1">
      <alignment horizontal="right" vertical="center"/>
    </xf>
    <xf numFmtId="0" fontId="6" fillId="0" borderId="214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0" borderId="213" xfId="1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164" fontId="8" fillId="0" borderId="98" xfId="1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0" fontId="4" fillId="0" borderId="99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64" fontId="8" fillId="2" borderId="210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4" xfId="1" applyFont="1" applyFill="1" applyBorder="1" applyAlignment="1">
      <alignment horizontal="right" vertical="center"/>
    </xf>
    <xf numFmtId="0" fontId="16" fillId="2" borderId="183" xfId="1" applyFont="1" applyFill="1" applyBorder="1" applyAlignment="1">
      <alignment vertical="center"/>
    </xf>
    <xf numFmtId="0" fontId="16" fillId="2" borderId="183" xfId="2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0" fontId="7" fillId="0" borderId="169" xfId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8" fontId="8" fillId="0" borderId="244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2" borderId="247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horizontal="right" vertical="center"/>
    </xf>
    <xf numFmtId="0" fontId="1" fillId="6" borderId="254" xfId="1" applyFont="1" applyFill="1" applyBorder="1" applyAlignment="1">
      <alignment horizontal="right" vertical="center"/>
    </xf>
    <xf numFmtId="0" fontId="1" fillId="0" borderId="254" xfId="1" applyBorder="1" applyAlignment="1">
      <alignment horizontal="right"/>
    </xf>
    <xf numFmtId="10" fontId="3" fillId="0" borderId="254" xfId="1" applyNumberFormat="1" applyFont="1" applyBorder="1" applyAlignment="1">
      <alignment horizontal="right"/>
    </xf>
    <xf numFmtId="0" fontId="5" fillId="0" borderId="256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7" xfId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horizontal="right" vertical="center"/>
    </xf>
    <xf numFmtId="168" fontId="8" fillId="0" borderId="73" xfId="1" applyNumberFormat="1" applyFont="1" applyFill="1" applyBorder="1"/>
    <xf numFmtId="10" fontId="3" fillId="0" borderId="262" xfId="1" applyNumberFormat="1" applyFont="1" applyFill="1" applyBorder="1"/>
    <xf numFmtId="0" fontId="4" fillId="0" borderId="263" xfId="1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2" borderId="267" xfId="1" applyNumberFormat="1" applyFont="1" applyFill="1" applyBorder="1" applyAlignment="1">
      <alignment horizontal="right" vertical="center"/>
    </xf>
    <xf numFmtId="164" fontId="13" fillId="0" borderId="26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O1" sqref="O1:Q1048576"/>
    </sheetView>
  </sheetViews>
  <sheetFormatPr baseColWidth="10" defaultColWidth="11.42578125" defaultRowHeight="15"/>
  <cols>
    <col min="1" max="1" width="2.28515625" style="8" customWidth="1"/>
    <col min="2" max="2" width="4.5703125" style="476" customWidth="1"/>
    <col min="3" max="3" width="36.7109375" style="471" customWidth="1"/>
    <col min="4" max="4" width="32.42578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168.316</v>
      </c>
      <c r="J6" s="38">
        <v>168.333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113.748</v>
      </c>
      <c r="J7" s="47">
        <v>113.761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97.397999999999996</v>
      </c>
      <c r="J8" s="54">
        <v>97.409000000000006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14.997999999999999</v>
      </c>
      <c r="J10" s="59">
        <v>14.999000000000001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109.53100000000001</v>
      </c>
      <c r="J11" s="59">
        <v>109.541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1.5389999999999999</v>
      </c>
      <c r="J13" s="38">
        <v>1.54</v>
      </c>
      <c r="K13" s="69" t="s">
        <v>23</v>
      </c>
      <c r="L13" s="39"/>
      <c r="M13" s="40">
        <f>+(J13-I13)/I13</f>
        <v>6.4977257959721371E-4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107.91200000000001</v>
      </c>
      <c r="J14" s="74">
        <v>107.979</v>
      </c>
      <c r="K14" s="75"/>
      <c r="L14" s="76">
        <v>12769294</v>
      </c>
      <c r="M14" s="77">
        <f>+(J14-I14)/I14</f>
        <v>6.2087626955290476E-4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40.978999999999999</v>
      </c>
      <c r="J16" s="38">
        <v>40.982999999999997</v>
      </c>
      <c r="K16" s="39"/>
      <c r="L16" s="39"/>
      <c r="M16" s="83">
        <f>+(J16-I16)/I16</f>
        <v>9.7610971473139491E-5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55.475999999999999</v>
      </c>
      <c r="J17" s="47">
        <v>55.481000000000002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117.17700000000001</v>
      </c>
      <c r="J18" s="97">
        <v>117.26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112.881</v>
      </c>
      <c r="J19" s="90">
        <v>112.97499999999999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7.25" customHeight="1" thickTop="1" thickBot="1">
      <c r="B21" s="79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139.26499999999999</v>
      </c>
      <c r="J21" s="38">
        <v>138.77000000000001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7">
        <v>486.47500000000002</v>
      </c>
      <c r="I22" s="97">
        <v>518.19799999999998</v>
      </c>
      <c r="J22" s="97">
        <v>516.80200000000002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36</v>
      </c>
      <c r="D23" s="116" t="s">
        <v>37</v>
      </c>
      <c r="E23" s="112">
        <v>39736</v>
      </c>
      <c r="F23" s="113"/>
      <c r="G23" s="117"/>
      <c r="H23" s="97">
        <v>116.124</v>
      </c>
      <c r="I23" s="97">
        <v>119.768</v>
      </c>
      <c r="J23" s="97">
        <v>119.61799999999999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38</v>
      </c>
      <c r="D24" s="116" t="s">
        <v>37</v>
      </c>
      <c r="E24" s="112">
        <v>39736</v>
      </c>
      <c r="F24" s="113"/>
      <c r="G24" s="117"/>
      <c r="H24" s="97">
        <v>126.349</v>
      </c>
      <c r="I24" s="97">
        <v>130.21799999999999</v>
      </c>
      <c r="J24" s="97">
        <v>129.88499999999999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7"/>
      <c r="H25" s="97">
        <v>137.83600000000001</v>
      </c>
      <c r="I25" s="97">
        <v>139.59800000000001</v>
      </c>
      <c r="J25" s="97">
        <v>139.184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40</v>
      </c>
      <c r="D26" s="118" t="s">
        <v>37</v>
      </c>
      <c r="E26" s="119">
        <v>39951</v>
      </c>
      <c r="F26" s="120"/>
      <c r="G26" s="121"/>
      <c r="H26" s="122">
        <v>120.374</v>
      </c>
      <c r="I26" s="122">
        <v>121.878</v>
      </c>
      <c r="J26" s="122">
        <v>121.634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0"/>
      <c r="G27" s="121"/>
      <c r="H27" s="122">
        <v>95.510999999999996</v>
      </c>
      <c r="I27" s="122">
        <v>106.33</v>
      </c>
      <c r="J27" s="122">
        <v>105.878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0"/>
      <c r="G28" s="121"/>
      <c r="H28" s="122">
        <v>148.06800000000001</v>
      </c>
      <c r="I28" s="122">
        <v>154.07</v>
      </c>
      <c r="J28" s="122">
        <v>154.02699999999999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128">
        <v>93.558999999999997</v>
      </c>
      <c r="J29" s="128">
        <v>93.730999999999995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9" t="s">
        <v>45</v>
      </c>
      <c r="D30" s="130" t="s">
        <v>10</v>
      </c>
      <c r="E30" s="131" t="s">
        <v>46</v>
      </c>
      <c r="F30" s="132"/>
      <c r="G30" s="127"/>
      <c r="H30" s="128">
        <v>96.738</v>
      </c>
      <c r="I30" s="122">
        <v>98.593999999999994</v>
      </c>
      <c r="J30" s="122">
        <v>98.513000000000005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9" t="s">
        <v>47</v>
      </c>
      <c r="D31" s="130" t="s">
        <v>19</v>
      </c>
      <c r="E31" s="126">
        <v>42003</v>
      </c>
      <c r="F31" s="120"/>
      <c r="G31" s="133"/>
      <c r="H31" s="134">
        <v>141.042</v>
      </c>
      <c r="I31" s="134">
        <v>150.208</v>
      </c>
      <c r="J31" s="134">
        <v>149.959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9" t="s">
        <v>48</v>
      </c>
      <c r="D32" s="135" t="s">
        <v>19</v>
      </c>
      <c r="E32" s="136" t="s">
        <v>49</v>
      </c>
      <c r="F32" s="120"/>
      <c r="G32" s="137"/>
      <c r="H32" s="128">
        <v>123.90600000000001</v>
      </c>
      <c r="I32" s="97">
        <v>132.25700000000001</v>
      </c>
      <c r="J32" s="97">
        <v>131.97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50</v>
      </c>
      <c r="D33" s="139" t="s">
        <v>51</v>
      </c>
      <c r="E33" s="140">
        <v>42356</v>
      </c>
      <c r="F33" s="141"/>
      <c r="G33" s="142"/>
      <c r="H33" s="143">
        <v>94.078000000000003</v>
      </c>
      <c r="I33" s="143">
        <v>102.157</v>
      </c>
      <c r="J33" s="143">
        <v>101.729</v>
      </c>
      <c r="K33" s="39"/>
      <c r="L33" s="39"/>
      <c r="M33" s="40"/>
      <c r="N33" s="39"/>
    </row>
    <row r="34" spans="1:14" ht="15" customHeight="1" thickTop="1" thickBot="1">
      <c r="B34" s="144">
        <f t="shared" si="0"/>
        <v>25</v>
      </c>
      <c r="C34" s="145" t="s">
        <v>52</v>
      </c>
      <c r="D34" s="146" t="s">
        <v>51</v>
      </c>
      <c r="E34" s="147">
        <v>40690</v>
      </c>
      <c r="F34" s="141"/>
      <c r="G34" s="148"/>
      <c r="H34" s="149">
        <v>99.043000000000006</v>
      </c>
      <c r="I34" s="149">
        <v>103.30500000000001</v>
      </c>
      <c r="J34" s="149">
        <v>102.864</v>
      </c>
      <c r="K34" s="39"/>
      <c r="L34" s="39"/>
      <c r="M34" s="40"/>
      <c r="N34" s="39"/>
    </row>
    <row r="35" spans="1:14" ht="15" customHeight="1" thickTop="1" thickBot="1">
      <c r="B35" s="144">
        <f t="shared" si="0"/>
        <v>26</v>
      </c>
      <c r="C35" s="150" t="s">
        <v>53</v>
      </c>
      <c r="D35" s="151" t="s">
        <v>10</v>
      </c>
      <c r="E35" s="51">
        <v>39237</v>
      </c>
      <c r="F35" s="52"/>
      <c r="G35" s="152"/>
      <c r="H35" s="153">
        <v>19.055</v>
      </c>
      <c r="I35" s="153">
        <v>21.164000000000001</v>
      </c>
      <c r="J35" s="153">
        <v>21.076000000000001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54"/>
    </row>
    <row r="37" spans="1:14" ht="16.5" customHeight="1" thickTop="1" thickBot="1">
      <c r="B37" s="155">
        <v>27</v>
      </c>
      <c r="C37" s="156" t="s">
        <v>55</v>
      </c>
      <c r="D37" s="157" t="s">
        <v>56</v>
      </c>
      <c r="E37" s="35">
        <v>39171</v>
      </c>
      <c r="F37" s="36"/>
      <c r="G37" s="158"/>
      <c r="H37" s="159">
        <v>1546.7919999999999</v>
      </c>
      <c r="I37" s="160" t="s">
        <v>57</v>
      </c>
      <c r="J37" s="160" t="s">
        <v>58</v>
      </c>
      <c r="K37" s="161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2" t="s">
        <v>60</v>
      </c>
      <c r="D38" s="106" t="s">
        <v>34</v>
      </c>
      <c r="E38" s="163">
        <v>38022</v>
      </c>
      <c r="F38" s="164"/>
      <c r="G38" s="165"/>
      <c r="H38" s="166">
        <v>2197.1579999999999</v>
      </c>
      <c r="I38" s="166">
        <v>2285.9430000000002</v>
      </c>
      <c r="J38" s="166">
        <v>2284.1089999999999</v>
      </c>
      <c r="K38" s="167" t="s">
        <v>61</v>
      </c>
      <c r="M38" s="77">
        <f t="shared" si="1"/>
        <v>-8.0229472038466712E-4</v>
      </c>
    </row>
    <row r="39" spans="1:14" ht="17.25" customHeight="1" thickTop="1" thickBot="1">
      <c r="B39" s="79">
        <f t="shared" ref="B39:B55" si="2">+B38+1</f>
        <v>29</v>
      </c>
      <c r="C39" s="168" t="s">
        <v>62</v>
      </c>
      <c r="D39" s="169" t="s">
        <v>28</v>
      </c>
      <c r="E39" s="170">
        <v>40210</v>
      </c>
      <c r="F39" s="164"/>
      <c r="G39" s="171"/>
      <c r="H39" s="172">
        <v>120.51300000000001</v>
      </c>
      <c r="I39" s="160" t="s">
        <v>57</v>
      </c>
      <c r="J39" s="160" t="s">
        <v>58</v>
      </c>
      <c r="K39" s="173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4" t="s">
        <v>64</v>
      </c>
      <c r="D40" s="175" t="s">
        <v>65</v>
      </c>
      <c r="E40" s="163">
        <v>39745</v>
      </c>
      <c r="F40" s="164"/>
      <c r="G40" s="176"/>
      <c r="H40" s="177">
        <v>109.111</v>
      </c>
      <c r="I40" s="178">
        <v>119.532</v>
      </c>
      <c r="J40" s="178">
        <v>120.036</v>
      </c>
      <c r="K40" s="161" t="s">
        <v>59</v>
      </c>
      <c r="M40" s="77">
        <f t="shared" si="1"/>
        <v>4.2164441321152907E-3</v>
      </c>
    </row>
    <row r="41" spans="1:14" ht="17.25" customHeight="1" thickTop="1" thickBot="1">
      <c r="B41" s="79">
        <f t="shared" si="2"/>
        <v>31</v>
      </c>
      <c r="C41" s="174" t="s">
        <v>66</v>
      </c>
      <c r="D41" s="175" t="s">
        <v>65</v>
      </c>
      <c r="E41" s="163">
        <v>39748</v>
      </c>
      <c r="F41" s="164"/>
      <c r="G41" s="165"/>
      <c r="H41" s="179">
        <v>144.33199999999999</v>
      </c>
      <c r="I41" s="179">
        <v>151.28399999999999</v>
      </c>
      <c r="J41" s="179">
        <v>151.40700000000001</v>
      </c>
      <c r="K41" s="161" t="s">
        <v>59</v>
      </c>
      <c r="M41" s="77">
        <f t="shared" si="1"/>
        <v>8.130403743953021E-4</v>
      </c>
    </row>
    <row r="42" spans="1:14" ht="17.25" customHeight="1" thickTop="1" thickBot="1">
      <c r="B42" s="79">
        <f t="shared" si="2"/>
        <v>32</v>
      </c>
      <c r="C42" s="174" t="s">
        <v>67</v>
      </c>
      <c r="D42" s="175" t="s">
        <v>37</v>
      </c>
      <c r="E42" s="163">
        <v>39937</v>
      </c>
      <c r="F42" s="164"/>
      <c r="G42" s="165"/>
      <c r="H42" s="179">
        <v>150.49799999999999</v>
      </c>
      <c r="I42" s="179">
        <v>165.63900000000001</v>
      </c>
      <c r="J42" s="179">
        <v>165.04400000000001</v>
      </c>
      <c r="K42" s="161" t="s">
        <v>59</v>
      </c>
      <c r="M42" s="77">
        <f t="shared" si="1"/>
        <v>-3.5921491919173555E-3</v>
      </c>
    </row>
    <row r="43" spans="1:14" ht="17.25" customHeight="1" thickTop="1" thickBot="1">
      <c r="B43" s="79">
        <f t="shared" si="2"/>
        <v>33</v>
      </c>
      <c r="C43" s="174" t="s">
        <v>68</v>
      </c>
      <c r="D43" s="175" t="s">
        <v>10</v>
      </c>
      <c r="E43" s="163">
        <v>39888</v>
      </c>
      <c r="F43" s="164"/>
      <c r="G43" s="165"/>
      <c r="H43" s="177">
        <v>15.429</v>
      </c>
      <c r="I43" s="177">
        <v>16.879000000000001</v>
      </c>
      <c r="J43" s="177">
        <v>16.798999999999999</v>
      </c>
      <c r="K43" s="161" t="s">
        <v>59</v>
      </c>
      <c r="M43" s="77">
        <f t="shared" si="1"/>
        <v>-4.7396172759050798E-3</v>
      </c>
    </row>
    <row r="44" spans="1:14" ht="17.25" customHeight="1" thickTop="1" thickBot="1">
      <c r="B44" s="79">
        <f t="shared" si="2"/>
        <v>34</v>
      </c>
      <c r="C44" s="174" t="s">
        <v>69</v>
      </c>
      <c r="D44" s="175" t="s">
        <v>10</v>
      </c>
      <c r="E44" s="163">
        <v>41183</v>
      </c>
      <c r="F44" s="164"/>
      <c r="G44" s="165"/>
      <c r="H44" s="180">
        <v>5228.8789999999999</v>
      </c>
      <c r="I44" s="180">
        <v>5323.7780000000002</v>
      </c>
      <c r="J44" s="180">
        <v>5323.0219999999999</v>
      </c>
      <c r="K44" s="161" t="s">
        <v>59</v>
      </c>
      <c r="M44" s="77">
        <f t="shared" si="1"/>
        <v>-1.4200441866665231E-4</v>
      </c>
    </row>
    <row r="45" spans="1:14" ht="17.25" customHeight="1" thickTop="1" thickBot="1">
      <c r="B45" s="79">
        <f t="shared" si="2"/>
        <v>35</v>
      </c>
      <c r="C45" s="174" t="s">
        <v>70</v>
      </c>
      <c r="D45" s="175" t="s">
        <v>10</v>
      </c>
      <c r="E45" s="163">
        <v>41579</v>
      </c>
      <c r="F45" s="164"/>
      <c r="G45" s="165"/>
      <c r="H45" s="181">
        <v>5119.7470000000003</v>
      </c>
      <c r="I45" s="181">
        <v>5294.7629999999999</v>
      </c>
      <c r="J45" s="181">
        <v>5253.8909999999996</v>
      </c>
      <c r="K45" s="161"/>
      <c r="M45" s="77">
        <f t="shared" si="1"/>
        <v>-7.7193256808662254E-3</v>
      </c>
    </row>
    <row r="46" spans="1:14" ht="17.25" customHeight="1" thickTop="1" thickBot="1">
      <c r="B46" s="79">
        <f t="shared" si="2"/>
        <v>36</v>
      </c>
      <c r="C46" s="182" t="s">
        <v>71</v>
      </c>
      <c r="D46" s="175" t="s">
        <v>22</v>
      </c>
      <c r="E46" s="163">
        <v>38740</v>
      </c>
      <c r="F46" s="164"/>
      <c r="G46" s="165"/>
      <c r="H46" s="177">
        <v>2.4729999999999999</v>
      </c>
      <c r="I46" s="177">
        <v>2.6379999999999999</v>
      </c>
      <c r="J46" s="177">
        <v>2.621</v>
      </c>
      <c r="K46" s="161"/>
      <c r="M46" s="77">
        <f t="shared" si="1"/>
        <v>-6.4442759666413591E-3</v>
      </c>
    </row>
    <row r="47" spans="1:14" ht="17.25" customHeight="1" thickTop="1" thickBot="1">
      <c r="A47" s="8" t="s">
        <v>72</v>
      </c>
      <c r="B47" s="79">
        <f t="shared" si="2"/>
        <v>37</v>
      </c>
      <c r="C47" s="182" t="s">
        <v>73</v>
      </c>
      <c r="D47" s="175" t="s">
        <v>22</v>
      </c>
      <c r="E47" s="163">
        <v>38740</v>
      </c>
      <c r="F47" s="164"/>
      <c r="G47" s="165"/>
      <c r="H47" s="177">
        <v>2.161</v>
      </c>
      <c r="I47" s="177">
        <v>2.2850000000000001</v>
      </c>
      <c r="J47" s="177">
        <v>2.2719999999999998</v>
      </c>
      <c r="K47" s="183" t="s">
        <v>23</v>
      </c>
      <c r="M47" s="77">
        <f t="shared" si="1"/>
        <v>-5.6892778993436954E-3</v>
      </c>
    </row>
    <row r="48" spans="1:14" ht="17.25" customHeight="1" thickTop="1" thickBot="1">
      <c r="B48" s="79">
        <f t="shared" si="2"/>
        <v>38</v>
      </c>
      <c r="C48" s="174" t="s">
        <v>74</v>
      </c>
      <c r="D48" s="184" t="s">
        <v>22</v>
      </c>
      <c r="E48" s="163">
        <v>40071</v>
      </c>
      <c r="F48" s="164"/>
      <c r="G48" s="165"/>
      <c r="H48" s="185">
        <v>1.218</v>
      </c>
      <c r="I48" s="186">
        <v>1.2250000000000001</v>
      </c>
      <c r="J48" s="186">
        <v>1.2350000000000001</v>
      </c>
      <c r="K48" s="173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7" t="s">
        <v>75</v>
      </c>
      <c r="D49" s="169" t="s">
        <v>28</v>
      </c>
      <c r="E49" s="188">
        <v>42087</v>
      </c>
      <c r="F49" s="189"/>
      <c r="G49" s="165"/>
      <c r="H49" s="190">
        <v>1.081</v>
      </c>
      <c r="I49" s="190">
        <v>1.1060000000000001</v>
      </c>
      <c r="J49" s="190">
        <v>1.105</v>
      </c>
      <c r="K49" s="173"/>
      <c r="M49" s="191">
        <f t="shared" ref="M49:M55" si="3">+(J49-I49)/I49</f>
        <v>-9.041591320073344E-4</v>
      </c>
    </row>
    <row r="50" spans="2:14" ht="16.5" customHeight="1">
      <c r="B50" s="79">
        <f t="shared" si="2"/>
        <v>40</v>
      </c>
      <c r="C50" s="182" t="s">
        <v>76</v>
      </c>
      <c r="D50" s="169" t="s">
        <v>28</v>
      </c>
      <c r="E50" s="170">
        <v>42087</v>
      </c>
      <c r="F50" s="164"/>
      <c r="G50" s="165"/>
      <c r="H50" s="192">
        <v>1.071</v>
      </c>
      <c r="I50" s="192">
        <v>1.117</v>
      </c>
      <c r="J50" s="192">
        <v>1.109</v>
      </c>
      <c r="K50" s="173"/>
      <c r="M50" s="191">
        <f t="shared" si="3"/>
        <v>-7.162041181736801E-3</v>
      </c>
    </row>
    <row r="51" spans="2:14" ht="16.5" customHeight="1">
      <c r="B51" s="79">
        <f t="shared" si="2"/>
        <v>41</v>
      </c>
      <c r="C51" s="174" t="s">
        <v>77</v>
      </c>
      <c r="D51" s="169" t="s">
        <v>28</v>
      </c>
      <c r="E51" s="170">
        <v>42087</v>
      </c>
      <c r="F51" s="164"/>
      <c r="G51" s="193"/>
      <c r="H51" s="190">
        <v>1.071</v>
      </c>
      <c r="I51" s="190">
        <v>1.117</v>
      </c>
      <c r="J51" s="190">
        <v>1.109</v>
      </c>
      <c r="K51" s="173"/>
      <c r="M51" s="191">
        <f t="shared" si="3"/>
        <v>-7.162041181736801E-3</v>
      </c>
    </row>
    <row r="52" spans="2:14" ht="16.5" customHeight="1">
      <c r="B52" s="79">
        <f t="shared" si="2"/>
        <v>42</v>
      </c>
      <c r="C52" s="174" t="s">
        <v>78</v>
      </c>
      <c r="D52" s="169" t="s">
        <v>79</v>
      </c>
      <c r="E52" s="170">
        <v>42317</v>
      </c>
      <c r="F52" s="194"/>
      <c r="G52" s="195"/>
      <c r="H52" s="196">
        <v>107.645</v>
      </c>
      <c r="I52" s="196">
        <v>117.66</v>
      </c>
      <c r="J52" s="196">
        <v>117.422</v>
      </c>
      <c r="K52" s="173"/>
      <c r="M52" s="191">
        <f t="shared" si="3"/>
        <v>-2.022777494475604E-3</v>
      </c>
    </row>
    <row r="53" spans="2:14" ht="16.5" customHeight="1">
      <c r="B53" s="79">
        <f t="shared" si="2"/>
        <v>43</v>
      </c>
      <c r="C53" s="197" t="s">
        <v>80</v>
      </c>
      <c r="D53" s="198" t="s">
        <v>25</v>
      </c>
      <c r="E53" s="199">
        <v>39503</v>
      </c>
      <c r="F53" s="200"/>
      <c r="G53" s="201"/>
      <c r="H53" s="202">
        <v>118.914</v>
      </c>
      <c r="I53" s="202">
        <v>119.188</v>
      </c>
      <c r="J53" s="202">
        <v>119.17400000000001</v>
      </c>
      <c r="K53" s="173"/>
      <c r="M53" s="191">
        <f t="shared" si="3"/>
        <v>-1.1746148941165044E-4</v>
      </c>
    </row>
    <row r="54" spans="2:14" ht="16.5" customHeight="1">
      <c r="B54" s="79">
        <f t="shared" si="2"/>
        <v>44</v>
      </c>
      <c r="C54" s="197" t="s">
        <v>81</v>
      </c>
      <c r="D54" s="198" t="s">
        <v>82</v>
      </c>
      <c r="E54" s="203">
        <v>42842</v>
      </c>
      <c r="F54" s="204"/>
      <c r="G54" s="205"/>
      <c r="H54" s="178" t="s">
        <v>83</v>
      </c>
      <c r="I54" s="178" t="s">
        <v>83</v>
      </c>
      <c r="J54" s="202">
        <v>1000</v>
      </c>
      <c r="K54" s="173"/>
      <c r="M54" s="191" t="e">
        <f t="shared" si="3"/>
        <v>#VALUE!</v>
      </c>
    </row>
    <row r="55" spans="2:14" ht="16.5" customHeight="1" thickBot="1">
      <c r="B55" s="79">
        <f t="shared" si="2"/>
        <v>45</v>
      </c>
      <c r="C55" s="197" t="s">
        <v>84</v>
      </c>
      <c r="D55" s="198" t="s">
        <v>79</v>
      </c>
      <c r="E55" s="206">
        <v>42874</v>
      </c>
      <c r="F55" s="207"/>
      <c r="G55" s="208"/>
      <c r="H55" s="178" t="s">
        <v>83</v>
      </c>
      <c r="I55" s="202">
        <v>10.307</v>
      </c>
      <c r="J55" s="202">
        <v>10.292</v>
      </c>
      <c r="K55" s="173"/>
      <c r="M55" s="191">
        <f t="shared" si="3"/>
        <v>-1.4553216260794186E-3</v>
      </c>
    </row>
    <row r="56" spans="2:14" ht="13.5" customHeight="1" thickTop="1" thickBot="1">
      <c r="B56" s="209" t="s">
        <v>85</v>
      </c>
      <c r="C56" s="210"/>
      <c r="D56" s="210"/>
      <c r="E56" s="210"/>
      <c r="F56" s="210"/>
      <c r="G56" s="210"/>
      <c r="H56" s="210"/>
      <c r="I56" s="210"/>
      <c r="J56" s="211"/>
    </row>
    <row r="57" spans="2:14" ht="14.25" customHeight="1" thickTop="1" thickBot="1">
      <c r="B57" s="212" t="s">
        <v>0</v>
      </c>
      <c r="C57" s="213"/>
      <c r="D57" s="214" t="s">
        <v>1</v>
      </c>
      <c r="E57" s="215" t="s">
        <v>2</v>
      </c>
      <c r="F57" s="216" t="s">
        <v>86</v>
      </c>
      <c r="G57" s="217"/>
      <c r="H57" s="218" t="s">
        <v>3</v>
      </c>
      <c r="I57" s="219" t="s">
        <v>5</v>
      </c>
      <c r="J57" s="220" t="s">
        <v>5</v>
      </c>
      <c r="M57" s="8"/>
    </row>
    <row r="58" spans="2:14" ht="13.5" customHeight="1">
      <c r="B58" s="10"/>
      <c r="C58" s="11"/>
      <c r="D58" s="12"/>
      <c r="E58" s="221"/>
      <c r="F58" s="222" t="s">
        <v>87</v>
      </c>
      <c r="G58" s="222" t="s">
        <v>88</v>
      </c>
      <c r="H58" s="223"/>
      <c r="I58" s="224"/>
      <c r="J58" s="225"/>
      <c r="M58" s="8"/>
    </row>
    <row r="59" spans="2:14" ht="16.5" customHeight="1" thickBot="1">
      <c r="B59" s="226"/>
      <c r="C59" s="18"/>
      <c r="D59" s="19"/>
      <c r="E59" s="227"/>
      <c r="F59" s="228"/>
      <c r="G59" s="228"/>
      <c r="H59" s="228"/>
      <c r="I59" s="229"/>
      <c r="J59" s="230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1">
        <v>46</v>
      </c>
      <c r="C61" s="232" t="s">
        <v>90</v>
      </c>
      <c r="D61" s="169" t="s">
        <v>17</v>
      </c>
      <c r="E61" s="233">
        <v>36831</v>
      </c>
      <c r="F61" s="234">
        <v>42865</v>
      </c>
      <c r="G61" s="235">
        <v>4.1820000000000004</v>
      </c>
      <c r="H61" s="236">
        <v>108.495</v>
      </c>
      <c r="I61" s="236">
        <v>106.58499999999999</v>
      </c>
      <c r="J61" s="236">
        <v>106.595</v>
      </c>
      <c r="K61" s="39"/>
      <c r="L61" s="39"/>
      <c r="M61" s="40"/>
      <c r="N61" s="39"/>
    </row>
    <row r="62" spans="2:14" ht="16.5" customHeight="1" thickTop="1" thickBot="1">
      <c r="B62" s="237">
        <f>B61+1</f>
        <v>47</v>
      </c>
      <c r="C62" s="238" t="s">
        <v>91</v>
      </c>
      <c r="D62" s="239" t="s">
        <v>28</v>
      </c>
      <c r="E62" s="233">
        <v>101.60599999999999</v>
      </c>
      <c r="F62" s="234">
        <v>42878</v>
      </c>
      <c r="G62" s="240">
        <v>3.9020000000000001</v>
      </c>
      <c r="H62" s="241">
        <v>103.59</v>
      </c>
      <c r="I62" s="241">
        <v>101.673</v>
      </c>
      <c r="J62" s="241">
        <v>101.682</v>
      </c>
      <c r="K62" s="39"/>
      <c r="L62" s="39"/>
      <c r="M62" s="40"/>
      <c r="N62" s="39"/>
    </row>
    <row r="63" spans="2:14" ht="16.5" customHeight="1" thickTop="1" thickBot="1">
      <c r="B63" s="242">
        <f t="shared" ref="B63:B84" si="4">B62+1</f>
        <v>48</v>
      </c>
      <c r="C63" s="243" t="s">
        <v>92</v>
      </c>
      <c r="D63" s="244" t="s">
        <v>28</v>
      </c>
      <c r="E63" s="233">
        <v>38847</v>
      </c>
      <c r="F63" s="245">
        <v>42886</v>
      </c>
      <c r="G63" s="246">
        <v>4.4749999999999996</v>
      </c>
      <c r="H63" s="247">
        <v>105.622</v>
      </c>
      <c r="I63" s="248">
        <v>103.581</v>
      </c>
      <c r="J63" s="248">
        <v>103.592</v>
      </c>
      <c r="K63" s="39"/>
      <c r="L63" s="39"/>
      <c r="M63" s="40"/>
      <c r="N63" s="39"/>
    </row>
    <row r="64" spans="2:14" ht="16.5" customHeight="1" thickTop="1" thickBot="1">
      <c r="B64" s="249">
        <f t="shared" si="4"/>
        <v>49</v>
      </c>
      <c r="C64" s="250" t="s">
        <v>93</v>
      </c>
      <c r="D64" s="251" t="s">
        <v>94</v>
      </c>
      <c r="E64" s="233">
        <v>36831</v>
      </c>
      <c r="F64" s="233">
        <v>42877</v>
      </c>
      <c r="G64" s="252">
        <v>4.2439999999999998</v>
      </c>
      <c r="H64" s="253">
        <v>102.729</v>
      </c>
      <c r="I64" s="254">
        <v>100.773</v>
      </c>
      <c r="J64" s="254">
        <v>100.785</v>
      </c>
      <c r="K64" s="39"/>
      <c r="L64" s="39"/>
      <c r="M64" s="40"/>
      <c r="N64" s="39"/>
    </row>
    <row r="65" spans="1:14" ht="16.5" customHeight="1" thickTop="1" thickBot="1">
      <c r="B65" s="255">
        <f t="shared" si="4"/>
        <v>50</v>
      </c>
      <c r="C65" s="256" t="s">
        <v>95</v>
      </c>
      <c r="D65" s="257" t="s">
        <v>96</v>
      </c>
      <c r="E65" s="233">
        <v>39209</v>
      </c>
      <c r="F65" s="233">
        <v>42846</v>
      </c>
      <c r="G65" s="258">
        <v>4.59</v>
      </c>
      <c r="H65" s="259">
        <v>104.3</v>
      </c>
      <c r="I65" s="259">
        <v>102.383</v>
      </c>
      <c r="J65" s="259">
        <v>102.398</v>
      </c>
      <c r="K65" s="39"/>
      <c r="L65" s="39"/>
      <c r="M65" s="40"/>
      <c r="N65" s="39"/>
    </row>
    <row r="66" spans="1:14" ht="16.5" customHeight="1" thickTop="1" thickBot="1">
      <c r="B66" s="260">
        <f t="shared" si="4"/>
        <v>51</v>
      </c>
      <c r="C66" s="261" t="s">
        <v>97</v>
      </c>
      <c r="D66" s="106" t="s">
        <v>34</v>
      </c>
      <c r="E66" s="233">
        <v>37865</v>
      </c>
      <c r="F66" s="233">
        <v>42886</v>
      </c>
      <c r="G66" s="262">
        <v>3.972</v>
      </c>
      <c r="H66" s="263">
        <v>107.273</v>
      </c>
      <c r="I66" s="263">
        <v>105.587</v>
      </c>
      <c r="J66" s="263">
        <v>105.59699999999999</v>
      </c>
      <c r="K66" s="39"/>
      <c r="L66" s="39"/>
      <c r="M66" s="40"/>
      <c r="N66" s="39"/>
    </row>
    <row r="67" spans="1:14" ht="16.5" customHeight="1" thickTop="1" thickBot="1">
      <c r="B67" s="260">
        <f t="shared" si="4"/>
        <v>52</v>
      </c>
      <c r="C67" s="264" t="s">
        <v>98</v>
      </c>
      <c r="D67" s="265" t="s">
        <v>65</v>
      </c>
      <c r="E67" s="233">
        <v>35436</v>
      </c>
      <c r="F67" s="233">
        <v>42870</v>
      </c>
      <c r="G67" s="262">
        <v>4.5250000000000004</v>
      </c>
      <c r="H67" s="253">
        <v>104.816</v>
      </c>
      <c r="I67" s="253">
        <v>102.9</v>
      </c>
      <c r="J67" s="253">
        <v>102.91200000000001</v>
      </c>
      <c r="K67" s="39"/>
      <c r="L67" s="39"/>
      <c r="M67" s="40"/>
      <c r="N67" s="39"/>
    </row>
    <row r="68" spans="1:14" ht="16.5" customHeight="1" thickTop="1" thickBot="1">
      <c r="B68" s="260">
        <f t="shared" si="4"/>
        <v>53</v>
      </c>
      <c r="C68" s="264" t="s">
        <v>99</v>
      </c>
      <c r="D68" s="265" t="s">
        <v>12</v>
      </c>
      <c r="E68" s="233">
        <v>35464</v>
      </c>
      <c r="F68" s="234">
        <v>42878</v>
      </c>
      <c r="G68" s="262">
        <v>3.835</v>
      </c>
      <c r="H68" s="263">
        <v>102.34</v>
      </c>
      <c r="I68" s="190">
        <v>100.405</v>
      </c>
      <c r="J68" s="190">
        <v>100.416</v>
      </c>
      <c r="K68" s="39"/>
      <c r="L68" s="39"/>
      <c r="M68" s="40"/>
      <c r="N68" s="39"/>
    </row>
    <row r="69" spans="1:14" ht="15" customHeight="1" thickTop="1" thickBot="1">
      <c r="B69" s="260">
        <f t="shared" si="4"/>
        <v>54</v>
      </c>
      <c r="C69" s="264" t="s">
        <v>100</v>
      </c>
      <c r="D69" s="265" t="s">
        <v>25</v>
      </c>
      <c r="E69" s="233">
        <v>37207</v>
      </c>
      <c r="F69" s="266">
        <v>42881</v>
      </c>
      <c r="G69" s="262">
        <v>3.8370000000000002</v>
      </c>
      <c r="H69" s="253">
        <v>104.64100000000001</v>
      </c>
      <c r="I69" s="253">
        <v>102.53700000000001</v>
      </c>
      <c r="J69" s="253">
        <v>102.544</v>
      </c>
      <c r="K69" s="39"/>
      <c r="L69" s="39"/>
      <c r="M69" s="40"/>
      <c r="N69" s="39"/>
    </row>
    <row r="70" spans="1:14" ht="16.5" customHeight="1" thickTop="1" thickBot="1">
      <c r="B70" s="260">
        <f t="shared" si="4"/>
        <v>55</v>
      </c>
      <c r="C70" s="264" t="s">
        <v>101</v>
      </c>
      <c r="D70" s="265" t="s">
        <v>102</v>
      </c>
      <c r="E70" s="233">
        <v>37043</v>
      </c>
      <c r="F70" s="233">
        <v>42885</v>
      </c>
      <c r="G70" s="262">
        <v>4.01</v>
      </c>
      <c r="H70" s="253">
        <v>102.631</v>
      </c>
      <c r="I70" s="253">
        <v>100.723</v>
      </c>
      <c r="J70" s="253">
        <v>100.748</v>
      </c>
      <c r="K70" s="39"/>
      <c r="L70" s="39"/>
      <c r="M70" s="40"/>
      <c r="N70" s="39"/>
    </row>
    <row r="71" spans="1:14" ht="16.5" customHeight="1" thickTop="1" thickBot="1">
      <c r="B71" s="260">
        <f t="shared" si="4"/>
        <v>56</v>
      </c>
      <c r="C71" s="264" t="s">
        <v>103</v>
      </c>
      <c r="D71" s="265" t="s">
        <v>104</v>
      </c>
      <c r="E71" s="233">
        <v>37242</v>
      </c>
      <c r="F71" s="233">
        <v>42852</v>
      </c>
      <c r="G71" s="262">
        <v>4.3570000000000002</v>
      </c>
      <c r="H71" s="253">
        <v>104.64700000000001</v>
      </c>
      <c r="I71" s="253">
        <v>102.565</v>
      </c>
      <c r="J71" s="253">
        <v>102.577</v>
      </c>
      <c r="K71" s="39"/>
      <c r="L71" s="39"/>
      <c r="M71" s="40"/>
      <c r="N71" s="39"/>
    </row>
    <row r="72" spans="1:14" ht="15.75" customHeight="1" thickTop="1" thickBot="1">
      <c r="B72" s="260">
        <f t="shared" si="4"/>
        <v>57</v>
      </c>
      <c r="C72" s="261" t="s">
        <v>105</v>
      </c>
      <c r="D72" s="265" t="s">
        <v>106</v>
      </c>
      <c r="E72" s="233">
        <v>39489</v>
      </c>
      <c r="F72" s="234">
        <v>42880</v>
      </c>
      <c r="G72" s="262">
        <v>3.91</v>
      </c>
      <c r="H72" s="263">
        <v>103.651</v>
      </c>
      <c r="I72" s="263">
        <v>101.93</v>
      </c>
      <c r="J72" s="263">
        <v>101.94199999999999</v>
      </c>
      <c r="K72" s="39"/>
      <c r="L72" s="39"/>
      <c r="M72" s="40"/>
      <c r="N72" s="39"/>
    </row>
    <row r="73" spans="1:14" ht="17.25" customHeight="1" thickTop="1" thickBot="1">
      <c r="B73" s="260">
        <f t="shared" si="4"/>
        <v>58</v>
      </c>
      <c r="C73" s="261" t="s">
        <v>107</v>
      </c>
      <c r="D73" s="265" t="s">
        <v>108</v>
      </c>
      <c r="E73" s="233">
        <v>36075</v>
      </c>
      <c r="F73" s="266">
        <v>42864</v>
      </c>
      <c r="G73" s="262">
        <v>4.2009999999999996</v>
      </c>
      <c r="H73" s="267">
        <v>106.79900000000001</v>
      </c>
      <c r="I73" s="267">
        <v>105.089</v>
      </c>
      <c r="J73" s="267">
        <v>105.10899999999999</v>
      </c>
      <c r="K73" s="39"/>
      <c r="L73" s="39"/>
      <c r="M73" s="40"/>
      <c r="N73" s="39"/>
    </row>
    <row r="74" spans="1:14" ht="16.5" customHeight="1" thickTop="1" thickBot="1">
      <c r="B74" s="268">
        <f t="shared" si="4"/>
        <v>59</v>
      </c>
      <c r="C74" s="269" t="s">
        <v>109</v>
      </c>
      <c r="D74" s="270" t="s">
        <v>79</v>
      </c>
      <c r="E74" s="233">
        <v>37396</v>
      </c>
      <c r="F74" s="271">
        <v>42880</v>
      </c>
      <c r="G74" s="272">
        <v>3.8479999999999999</v>
      </c>
      <c r="H74" s="253">
        <v>105.17400000000001</v>
      </c>
      <c r="I74" s="253">
        <v>103.506</v>
      </c>
      <c r="J74" s="253">
        <v>103.51600000000001</v>
      </c>
      <c r="K74" s="31"/>
      <c r="L74" s="31"/>
      <c r="M74" s="273"/>
      <c r="N74" s="31"/>
    </row>
    <row r="75" spans="1:14" ht="16.5" customHeight="1" thickTop="1" thickBot="1">
      <c r="B75" s="268">
        <f t="shared" si="4"/>
        <v>60</v>
      </c>
      <c r="C75" s="269" t="s">
        <v>110</v>
      </c>
      <c r="D75" s="270" t="s">
        <v>37</v>
      </c>
      <c r="E75" s="274">
        <v>40211</v>
      </c>
      <c r="F75" s="233">
        <v>42885</v>
      </c>
      <c r="G75" s="275">
        <v>3.258</v>
      </c>
      <c r="H75" s="276">
        <v>103.608</v>
      </c>
      <c r="I75" s="253">
        <v>102.526</v>
      </c>
      <c r="J75" s="253">
        <v>102.535</v>
      </c>
      <c r="K75" s="39"/>
      <c r="L75" s="39"/>
      <c r="M75" s="40"/>
      <c r="N75" s="39"/>
    </row>
    <row r="76" spans="1:14" ht="16.5" customHeight="1" thickTop="1" thickBot="1">
      <c r="B76" s="268">
        <f t="shared" si="4"/>
        <v>61</v>
      </c>
      <c r="C76" s="277" t="s">
        <v>111</v>
      </c>
      <c r="D76" s="270" t="s">
        <v>112</v>
      </c>
      <c r="E76" s="233">
        <v>33910</v>
      </c>
      <c r="F76" s="233">
        <v>42825</v>
      </c>
      <c r="G76" s="272">
        <v>3.6949999999999998</v>
      </c>
      <c r="H76" s="276">
        <v>102.652</v>
      </c>
      <c r="I76" s="276">
        <v>101.123</v>
      </c>
      <c r="J76" s="276">
        <v>101.134</v>
      </c>
      <c r="K76" s="39"/>
      <c r="L76" s="39"/>
      <c r="M76" s="40"/>
      <c r="N76" s="39"/>
    </row>
    <row r="77" spans="1:14" ht="14.25" customHeight="1" thickTop="1" thickBot="1">
      <c r="B77" s="268">
        <f t="shared" si="4"/>
        <v>62</v>
      </c>
      <c r="C77" s="269" t="s">
        <v>113</v>
      </c>
      <c r="D77" s="278" t="s">
        <v>114</v>
      </c>
      <c r="E77" s="233">
        <v>36815</v>
      </c>
      <c r="F77" s="233">
        <v>42885</v>
      </c>
      <c r="G77" s="272">
        <v>3.6429999999999998</v>
      </c>
      <c r="H77" s="276">
        <v>104.501</v>
      </c>
      <c r="I77" s="276">
        <v>102.758</v>
      </c>
      <c r="J77" s="276">
        <v>102.782</v>
      </c>
      <c r="K77" s="39"/>
      <c r="L77" s="39"/>
      <c r="M77" s="40"/>
      <c r="N77" s="39"/>
    </row>
    <row r="78" spans="1:14" ht="16.5" customHeight="1" thickTop="1" thickBot="1">
      <c r="A78" s="98"/>
      <c r="B78" s="268">
        <f t="shared" si="4"/>
        <v>63</v>
      </c>
      <c r="C78" s="279" t="s">
        <v>115</v>
      </c>
      <c r="D78" s="270" t="s">
        <v>116</v>
      </c>
      <c r="E78" s="280">
        <v>35744</v>
      </c>
      <c r="F78" s="281">
        <v>42877</v>
      </c>
      <c r="G78" s="272">
        <v>4.2830000000000004</v>
      </c>
      <c r="H78" s="276">
        <v>102.797</v>
      </c>
      <c r="I78" s="276">
        <v>101.015</v>
      </c>
      <c r="J78" s="276">
        <v>101.029</v>
      </c>
      <c r="K78" s="39"/>
      <c r="L78" s="39"/>
      <c r="M78" s="40"/>
      <c r="N78" s="39"/>
    </row>
    <row r="79" spans="1:14" ht="16.5" customHeight="1" thickTop="1" thickBot="1">
      <c r="B79" s="268">
        <f t="shared" si="4"/>
        <v>64</v>
      </c>
      <c r="C79" s="282" t="s">
        <v>117</v>
      </c>
      <c r="D79" s="270" t="s">
        <v>116</v>
      </c>
      <c r="E79" s="283">
        <v>40000</v>
      </c>
      <c r="F79" s="234">
        <v>42881</v>
      </c>
      <c r="G79" s="284">
        <v>3.9340000000000002</v>
      </c>
      <c r="H79" s="276">
        <v>103.91500000000001</v>
      </c>
      <c r="I79" s="276">
        <v>102.30500000000001</v>
      </c>
      <c r="J79" s="276">
        <v>102.316</v>
      </c>
      <c r="K79" s="39"/>
      <c r="L79" s="39"/>
      <c r="M79" s="40"/>
      <c r="N79" s="39"/>
    </row>
    <row r="80" spans="1:14" ht="16.5" customHeight="1" thickTop="1" thickBot="1">
      <c r="B80" s="285">
        <f t="shared" si="4"/>
        <v>65</v>
      </c>
      <c r="C80" s="286" t="s">
        <v>118</v>
      </c>
      <c r="D80" s="169" t="s">
        <v>51</v>
      </c>
      <c r="E80" s="233">
        <v>39604</v>
      </c>
      <c r="F80" s="233">
        <v>42885</v>
      </c>
      <c r="G80" s="235">
        <v>3.6890000000000001</v>
      </c>
      <c r="H80" s="253">
        <v>105.55800000000001</v>
      </c>
      <c r="I80" s="253">
        <v>103.895</v>
      </c>
      <c r="J80" s="253">
        <v>103.904</v>
      </c>
      <c r="K80" s="39"/>
      <c r="L80" s="39"/>
      <c r="M80" s="40"/>
      <c r="N80" s="39"/>
    </row>
    <row r="81" spans="1:14" ht="16.5" customHeight="1" thickTop="1" thickBot="1">
      <c r="B81" s="285">
        <f t="shared" si="4"/>
        <v>66</v>
      </c>
      <c r="C81" s="287" t="s">
        <v>119</v>
      </c>
      <c r="D81" s="288" t="s">
        <v>120</v>
      </c>
      <c r="E81" s="233">
        <v>35481</v>
      </c>
      <c r="F81" s="233">
        <v>42884</v>
      </c>
      <c r="G81" s="289">
        <v>4.492</v>
      </c>
      <c r="H81" s="290">
        <v>102.98699999999999</v>
      </c>
      <c r="I81" s="290">
        <v>101.151</v>
      </c>
      <c r="J81" s="290">
        <v>101.16800000000001</v>
      </c>
      <c r="K81" s="39"/>
      <c r="L81" s="39"/>
      <c r="M81" s="40"/>
      <c r="N81" s="39"/>
    </row>
    <row r="82" spans="1:14" ht="16.5" customHeight="1" thickTop="1" thickBot="1">
      <c r="B82" s="285">
        <f t="shared" si="4"/>
        <v>67</v>
      </c>
      <c r="C82" s="291" t="s">
        <v>121</v>
      </c>
      <c r="D82" s="288" t="s">
        <v>43</v>
      </c>
      <c r="E82" s="233">
        <v>39706</v>
      </c>
      <c r="F82" s="292">
        <v>42886</v>
      </c>
      <c r="G82" s="289">
        <v>4.3940000000000001</v>
      </c>
      <c r="H82" s="290">
        <v>103.411</v>
      </c>
      <c r="I82" s="290">
        <v>101.34</v>
      </c>
      <c r="J82" s="290">
        <v>101.352</v>
      </c>
      <c r="K82" s="39"/>
      <c r="L82" s="39"/>
      <c r="M82" s="40"/>
      <c r="N82" s="39"/>
    </row>
    <row r="83" spans="1:14" ht="16.5" customHeight="1" thickTop="1" thickBot="1">
      <c r="B83" s="285">
        <f t="shared" si="4"/>
        <v>68</v>
      </c>
      <c r="C83" s="293" t="s">
        <v>122</v>
      </c>
      <c r="D83" s="288" t="s">
        <v>10</v>
      </c>
      <c r="E83" s="233">
        <v>38565</v>
      </c>
      <c r="F83" s="233">
        <v>42881</v>
      </c>
      <c r="G83" s="289">
        <v>3.472</v>
      </c>
      <c r="H83" s="253">
        <v>105.134</v>
      </c>
      <c r="I83" s="253">
        <v>103.873</v>
      </c>
      <c r="J83" s="253">
        <v>103.883</v>
      </c>
      <c r="K83" s="39"/>
      <c r="L83" s="39"/>
      <c r="M83" s="40"/>
      <c r="N83" s="39"/>
    </row>
    <row r="84" spans="1:14" ht="16.5" customHeight="1" thickTop="1" thickBot="1">
      <c r="B84" s="285">
        <f t="shared" si="4"/>
        <v>69</v>
      </c>
      <c r="C84" s="294" t="s">
        <v>123</v>
      </c>
      <c r="D84" s="295" t="s">
        <v>14</v>
      </c>
      <c r="E84" s="296">
        <v>34288</v>
      </c>
      <c r="F84" s="297">
        <v>42865</v>
      </c>
      <c r="G84" s="298">
        <v>3.7389999999999999</v>
      </c>
      <c r="H84" s="290">
        <v>102.709</v>
      </c>
      <c r="I84" s="290">
        <v>101.008</v>
      </c>
      <c r="J84" s="290">
        <v>101.01900000000001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124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6.5" customHeight="1" thickTop="1" thickBot="1">
      <c r="B86" s="300">
        <v>70</v>
      </c>
      <c r="C86" s="301" t="s">
        <v>125</v>
      </c>
      <c r="D86" s="278" t="s">
        <v>17</v>
      </c>
      <c r="E86" s="302">
        <v>39084</v>
      </c>
      <c r="F86" s="302">
        <v>42865</v>
      </c>
      <c r="G86" s="303">
        <v>0.40400000000000003</v>
      </c>
      <c r="H86" s="304">
        <v>10.598000000000001</v>
      </c>
      <c r="I86" s="304">
        <v>10.446999999999999</v>
      </c>
      <c r="J86" s="304">
        <v>10.449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05">
        <f>B86+1</f>
        <v>71</v>
      </c>
      <c r="C87" s="306" t="s">
        <v>126</v>
      </c>
      <c r="D87" s="106" t="s">
        <v>34</v>
      </c>
      <c r="E87" s="307">
        <v>39762</v>
      </c>
      <c r="F87" s="302">
        <v>42886</v>
      </c>
      <c r="G87" s="289">
        <v>3.677</v>
      </c>
      <c r="H87" s="308">
        <v>103.363</v>
      </c>
      <c r="I87" s="308">
        <v>102.036</v>
      </c>
      <c r="J87" s="308">
        <v>102.047</v>
      </c>
      <c r="M87" s="77"/>
    </row>
    <row r="88" spans="1:14" ht="16.5" customHeight="1" thickTop="1" thickBot="1">
      <c r="B88" s="305">
        <f t="shared" ref="B88:B90" si="5">B87+1</f>
        <v>72</v>
      </c>
      <c r="C88" s="309" t="s">
        <v>127</v>
      </c>
      <c r="D88" s="310" t="s">
        <v>128</v>
      </c>
      <c r="E88" s="311">
        <v>40543</v>
      </c>
      <c r="F88" s="271">
        <v>42874</v>
      </c>
      <c r="G88" s="298">
        <v>4.0979999999999999</v>
      </c>
      <c r="H88" s="312">
        <v>103.788</v>
      </c>
      <c r="I88" s="312">
        <v>102.352</v>
      </c>
      <c r="J88" s="312">
        <v>102.364</v>
      </c>
      <c r="K88" s="39"/>
      <c r="L88" s="39"/>
      <c r="M88" s="40"/>
      <c r="N88" s="39"/>
    </row>
    <row r="89" spans="1:14" ht="16.5" customHeight="1" thickTop="1" thickBot="1">
      <c r="B89" s="305">
        <f t="shared" si="5"/>
        <v>73</v>
      </c>
      <c r="C89" s="313" t="s">
        <v>129</v>
      </c>
      <c r="D89" s="314" t="s">
        <v>130</v>
      </c>
      <c r="E89" s="315">
        <v>42024</v>
      </c>
      <c r="F89" s="292">
        <v>42886</v>
      </c>
      <c r="G89" s="316">
        <v>4.4089999999999998</v>
      </c>
      <c r="H89" s="317">
        <v>105.102</v>
      </c>
      <c r="I89" s="317">
        <v>103.44199999999999</v>
      </c>
      <c r="J89" s="317">
        <v>103.452</v>
      </c>
      <c r="K89" s="39"/>
      <c r="L89" s="39"/>
      <c r="M89" s="40"/>
      <c r="N89" s="39"/>
    </row>
    <row r="90" spans="1:14" ht="16.5" customHeight="1" thickTop="1" thickBot="1">
      <c r="B90" s="318">
        <f t="shared" si="5"/>
        <v>74</v>
      </c>
      <c r="C90" s="319" t="s">
        <v>131</v>
      </c>
      <c r="D90" s="320" t="s">
        <v>132</v>
      </c>
      <c r="E90" s="321">
        <v>42195</v>
      </c>
      <c r="F90" s="322">
        <v>42884</v>
      </c>
      <c r="G90" s="323">
        <v>0.502</v>
      </c>
      <c r="H90" s="324">
        <v>10.515000000000001</v>
      </c>
      <c r="I90" s="324">
        <v>10.263</v>
      </c>
      <c r="J90" s="324">
        <v>10.263999999999999</v>
      </c>
      <c r="K90" s="39"/>
      <c r="L90" s="39"/>
      <c r="M90" s="40"/>
      <c r="N90" s="39"/>
    </row>
    <row r="91" spans="1:14" ht="15" customHeight="1" thickTop="1" thickBot="1">
      <c r="A91" s="325" t="s">
        <v>133</v>
      </c>
      <c r="B91" s="325"/>
      <c r="C91" s="325"/>
      <c r="D91" s="325"/>
      <c r="E91" s="325"/>
      <c r="F91" s="325"/>
      <c r="G91" s="325"/>
      <c r="H91" s="325"/>
      <c r="I91" s="325"/>
      <c r="J91" s="325"/>
      <c r="M91" s="326"/>
    </row>
    <row r="92" spans="1:14" ht="16.5" customHeight="1" thickTop="1" thickBot="1">
      <c r="B92" s="327">
        <v>75</v>
      </c>
      <c r="C92" s="328" t="s">
        <v>134</v>
      </c>
      <c r="D92" s="329" t="s">
        <v>17</v>
      </c>
      <c r="E92" s="330">
        <v>34561</v>
      </c>
      <c r="F92" s="331">
        <v>42865</v>
      </c>
      <c r="G92" s="332">
        <v>0.68200000000000005</v>
      </c>
      <c r="H92" s="236">
        <v>57.88</v>
      </c>
      <c r="I92" s="333">
        <v>58.365000000000002</v>
      </c>
      <c r="J92" s="333">
        <v>58.11</v>
      </c>
      <c r="K92" s="39"/>
      <c r="L92" s="39"/>
      <c r="M92" s="40"/>
      <c r="N92" s="39"/>
    </row>
    <row r="93" spans="1:14" ht="16.5" customHeight="1" thickTop="1" thickBot="1">
      <c r="B93" s="334">
        <f>B92+1</f>
        <v>76</v>
      </c>
      <c r="C93" s="335" t="s">
        <v>135</v>
      </c>
      <c r="D93" s="336" t="s">
        <v>94</v>
      </c>
      <c r="E93" s="302">
        <v>34415</v>
      </c>
      <c r="F93" s="302">
        <v>42877</v>
      </c>
      <c r="G93" s="303">
        <v>1.976</v>
      </c>
      <c r="H93" s="337">
        <v>130.49600000000001</v>
      </c>
      <c r="I93" s="338" t="s">
        <v>136</v>
      </c>
      <c r="J93" s="338" t="s">
        <v>136</v>
      </c>
      <c r="K93" s="39"/>
      <c r="L93" s="39"/>
      <c r="M93" s="40"/>
      <c r="N93" s="39"/>
    </row>
    <row r="94" spans="1:14" ht="16.5" customHeight="1" thickTop="1" thickBot="1">
      <c r="B94" s="334">
        <f t="shared" ref="B94:B103" si="6">B93+1</f>
        <v>77</v>
      </c>
      <c r="C94" s="335" t="s">
        <v>137</v>
      </c>
      <c r="D94" s="339" t="s">
        <v>94</v>
      </c>
      <c r="E94" s="340">
        <v>34415</v>
      </c>
      <c r="F94" s="302">
        <v>42877</v>
      </c>
      <c r="G94" s="341">
        <v>13.313000000000001</v>
      </c>
      <c r="H94" s="342">
        <v>1435.194</v>
      </c>
      <c r="I94" s="338" t="s">
        <v>136</v>
      </c>
      <c r="J94" s="338" t="s">
        <v>136</v>
      </c>
      <c r="K94" s="39"/>
      <c r="L94" s="39"/>
      <c r="M94" s="40"/>
      <c r="N94" s="39"/>
    </row>
    <row r="95" spans="1:14" ht="16.5" customHeight="1" thickTop="1" thickBot="1">
      <c r="B95" s="334">
        <f t="shared" si="6"/>
        <v>78</v>
      </c>
      <c r="C95" s="335" t="s">
        <v>138</v>
      </c>
      <c r="D95" s="343" t="s">
        <v>65</v>
      </c>
      <c r="E95" s="340">
        <v>105.764</v>
      </c>
      <c r="F95" s="302">
        <v>42870</v>
      </c>
      <c r="G95" s="341">
        <v>1.165</v>
      </c>
      <c r="H95" s="337">
        <v>97.100999999999999</v>
      </c>
      <c r="I95" s="337">
        <v>101.264</v>
      </c>
      <c r="J95" s="337">
        <v>101.199</v>
      </c>
      <c r="K95" s="39"/>
      <c r="L95" s="39"/>
      <c r="M95" s="40"/>
      <c r="N95" s="39"/>
    </row>
    <row r="96" spans="1:14" ht="16.5" customHeight="1" thickTop="1" thickBot="1">
      <c r="B96" s="334">
        <f t="shared" si="6"/>
        <v>79</v>
      </c>
      <c r="C96" s="335" t="s">
        <v>139</v>
      </c>
      <c r="D96" s="343" t="s">
        <v>104</v>
      </c>
      <c r="E96" s="340">
        <v>36367</v>
      </c>
      <c r="F96" s="302">
        <v>42852</v>
      </c>
      <c r="G96" s="341">
        <v>0.56000000000000005</v>
      </c>
      <c r="H96" s="337">
        <v>17.129000000000001</v>
      </c>
      <c r="I96" s="337">
        <v>17.367000000000001</v>
      </c>
      <c r="J96" s="337">
        <v>17.349</v>
      </c>
      <c r="K96" s="337"/>
      <c r="L96" s="337"/>
      <c r="M96" s="337"/>
      <c r="N96" s="344"/>
    </row>
    <row r="97" spans="1:14" ht="16.5" customHeight="1" thickTop="1" thickBot="1">
      <c r="B97" s="334">
        <f t="shared" si="6"/>
        <v>80</v>
      </c>
      <c r="C97" s="335" t="s">
        <v>140</v>
      </c>
      <c r="D97" s="343" t="s">
        <v>112</v>
      </c>
      <c r="E97" s="340">
        <v>36857</v>
      </c>
      <c r="F97" s="302">
        <v>42825</v>
      </c>
      <c r="G97" s="341">
        <v>7.6280000000000001</v>
      </c>
      <c r="H97" s="337">
        <v>270.79700000000003</v>
      </c>
      <c r="I97" s="337">
        <v>289.14999999999998</v>
      </c>
      <c r="J97" s="337">
        <v>288.64999999999998</v>
      </c>
      <c r="K97" s="39"/>
      <c r="L97" s="39"/>
      <c r="M97" s="40"/>
      <c r="N97" s="39"/>
    </row>
    <row r="98" spans="1:14" ht="15.75" customHeight="1" thickTop="1" thickBot="1">
      <c r="B98" s="334">
        <f t="shared" si="6"/>
        <v>81</v>
      </c>
      <c r="C98" s="335" t="s">
        <v>141</v>
      </c>
      <c r="D98" s="339" t="s">
        <v>116</v>
      </c>
      <c r="E98" s="340">
        <v>34599</v>
      </c>
      <c r="F98" s="345">
        <v>42877</v>
      </c>
      <c r="G98" s="341">
        <v>0.58499999999999996</v>
      </c>
      <c r="H98" s="192">
        <v>29.309000000000001</v>
      </c>
      <c r="I98" s="192">
        <v>29.443999999999999</v>
      </c>
      <c r="J98" s="192">
        <v>29.408999999999999</v>
      </c>
      <c r="K98" s="39"/>
      <c r="L98" s="39"/>
      <c r="M98" s="40"/>
      <c r="N98" s="39"/>
    </row>
    <row r="99" spans="1:14" ht="14.25" customHeight="1" thickTop="1" thickBot="1">
      <c r="B99" s="334">
        <f t="shared" si="6"/>
        <v>82</v>
      </c>
      <c r="C99" s="346" t="s">
        <v>142</v>
      </c>
      <c r="D99" s="339" t="s">
        <v>51</v>
      </c>
      <c r="E99" s="340">
        <v>38777</v>
      </c>
      <c r="F99" s="302">
        <v>42881</v>
      </c>
      <c r="G99" s="341">
        <v>37.173999999999999</v>
      </c>
      <c r="H99" s="166">
        <v>2327.393</v>
      </c>
      <c r="I99" s="166">
        <v>2317.701</v>
      </c>
      <c r="J99" s="166">
        <v>2319.0320000000002</v>
      </c>
      <c r="K99" s="39"/>
      <c r="L99" s="39"/>
      <c r="M99" s="40"/>
      <c r="N99" s="39"/>
    </row>
    <row r="100" spans="1:14" ht="17.25" customHeight="1" thickTop="1" thickBot="1">
      <c r="B100" s="334">
        <f t="shared" si="6"/>
        <v>83</v>
      </c>
      <c r="C100" s="335" t="s">
        <v>143</v>
      </c>
      <c r="D100" s="339" t="s">
        <v>120</v>
      </c>
      <c r="E100" s="340">
        <v>34423</v>
      </c>
      <c r="F100" s="302">
        <v>42874</v>
      </c>
      <c r="G100" s="341">
        <v>2.472</v>
      </c>
      <c r="H100" s="347">
        <v>72.644000000000005</v>
      </c>
      <c r="I100" s="347">
        <v>71.772000000000006</v>
      </c>
      <c r="J100" s="347">
        <v>72.072999999999993</v>
      </c>
      <c r="K100" s="39"/>
      <c r="L100" s="39"/>
      <c r="M100" s="40"/>
      <c r="N100" s="39"/>
    </row>
    <row r="101" spans="1:14" ht="16.5" customHeight="1" thickTop="1" thickBot="1">
      <c r="B101" s="334">
        <f t="shared" si="6"/>
        <v>84</v>
      </c>
      <c r="C101" s="335" t="s">
        <v>144</v>
      </c>
      <c r="D101" s="339" t="s">
        <v>120</v>
      </c>
      <c r="E101" s="340">
        <v>34731</v>
      </c>
      <c r="F101" s="345">
        <v>42873</v>
      </c>
      <c r="G101" s="341">
        <v>2.149</v>
      </c>
      <c r="H101" s="192">
        <v>54.941000000000003</v>
      </c>
      <c r="I101" s="192">
        <v>54.277999999999999</v>
      </c>
      <c r="J101" s="192">
        <v>54.283999999999999</v>
      </c>
      <c r="K101" s="39"/>
      <c r="L101" s="39"/>
      <c r="M101" s="40"/>
      <c r="N101" s="39"/>
    </row>
    <row r="102" spans="1:14" ht="16.5" customHeight="1" thickTop="1" thickBot="1">
      <c r="B102" s="334">
        <f t="shared" si="6"/>
        <v>85</v>
      </c>
      <c r="C102" s="282" t="s">
        <v>145</v>
      </c>
      <c r="D102" s="348" t="s">
        <v>14</v>
      </c>
      <c r="E102" s="349">
        <v>36297</v>
      </c>
      <c r="F102" s="234">
        <v>42865</v>
      </c>
      <c r="G102" s="289">
        <v>0.46300000000000002</v>
      </c>
      <c r="H102" s="350">
        <v>100.102</v>
      </c>
      <c r="I102" s="350">
        <v>105.107</v>
      </c>
      <c r="J102" s="350">
        <v>105.121</v>
      </c>
      <c r="K102" s="39"/>
      <c r="L102" s="39"/>
      <c r="M102" s="40"/>
      <c r="N102" s="39"/>
    </row>
    <row r="103" spans="1:14" ht="16.5" customHeight="1" thickTop="1" thickBot="1">
      <c r="B103" s="351">
        <f t="shared" si="6"/>
        <v>86</v>
      </c>
      <c r="C103" s="352" t="s">
        <v>146</v>
      </c>
      <c r="D103" s="353" t="s">
        <v>14</v>
      </c>
      <c r="E103" s="354">
        <v>36626</v>
      </c>
      <c r="F103" s="355">
        <v>42865</v>
      </c>
      <c r="G103" s="356">
        <v>0.65200000000000002</v>
      </c>
      <c r="H103" s="54">
        <v>83.763000000000005</v>
      </c>
      <c r="I103" s="54">
        <v>90.906000000000006</v>
      </c>
      <c r="J103" s="54">
        <v>91.087000000000003</v>
      </c>
      <c r="K103" s="39"/>
      <c r="L103" s="39"/>
      <c r="M103" s="40"/>
      <c r="N103" s="39"/>
    </row>
    <row r="104" spans="1:14" ht="18" customHeight="1" thickTop="1" thickBot="1">
      <c r="B104" s="357" t="s">
        <v>147</v>
      </c>
      <c r="C104" s="358"/>
      <c r="D104" s="358"/>
      <c r="E104" s="358"/>
      <c r="F104" s="358"/>
      <c r="G104" s="358"/>
      <c r="H104" s="358"/>
      <c r="I104" s="358"/>
      <c r="J104" s="359"/>
      <c r="M104" s="154"/>
    </row>
    <row r="105" spans="1:14" ht="16.5" customHeight="1" thickTop="1" thickBot="1">
      <c r="B105" s="360">
        <v>87</v>
      </c>
      <c r="C105" s="301" t="s">
        <v>148</v>
      </c>
      <c r="D105" s="361" t="s">
        <v>17</v>
      </c>
      <c r="E105" s="302">
        <v>39084</v>
      </c>
      <c r="F105" s="302">
        <v>42865</v>
      </c>
      <c r="G105" s="303">
        <v>0.25</v>
      </c>
      <c r="H105" s="362">
        <v>10.916</v>
      </c>
      <c r="I105" s="363">
        <v>10.747999999999999</v>
      </c>
      <c r="J105" s="363">
        <v>10.728</v>
      </c>
      <c r="K105" s="39"/>
      <c r="L105" s="40"/>
      <c r="M105" s="39"/>
      <c r="N105" s="69"/>
    </row>
    <row r="106" spans="1:14" ht="16.5" customHeight="1" thickTop="1" thickBot="1">
      <c r="B106" s="364">
        <f>B105+1</f>
        <v>88</v>
      </c>
      <c r="C106" s="306" t="s">
        <v>149</v>
      </c>
      <c r="D106" s="288" t="s">
        <v>17</v>
      </c>
      <c r="E106" s="349">
        <v>1867429</v>
      </c>
      <c r="F106" s="302">
        <v>42865</v>
      </c>
      <c r="G106" s="289">
        <v>0.20799999999999999</v>
      </c>
      <c r="H106" s="192">
        <v>11.692</v>
      </c>
      <c r="I106" s="365">
        <v>11.462999999999999</v>
      </c>
      <c r="J106" s="365">
        <v>11.4</v>
      </c>
      <c r="K106" s="39"/>
      <c r="L106" s="40"/>
      <c r="M106" s="39"/>
      <c r="N106" s="69"/>
    </row>
    <row r="107" spans="1:14" ht="16.5" customHeight="1" thickTop="1" thickBot="1">
      <c r="B107" s="364">
        <f t="shared" ref="B107:B120" si="7">B106+1</f>
        <v>89</v>
      </c>
      <c r="C107" s="306" t="s">
        <v>150</v>
      </c>
      <c r="D107" s="288" t="s">
        <v>17</v>
      </c>
      <c r="E107" s="349">
        <v>735</v>
      </c>
      <c r="F107" s="302">
        <v>42865</v>
      </c>
      <c r="G107" s="289">
        <v>9.9000000000000005E-2</v>
      </c>
      <c r="H107" s="192">
        <v>14.069000000000001</v>
      </c>
      <c r="I107" s="365">
        <v>14.234</v>
      </c>
      <c r="J107" s="365">
        <v>14.164999999999999</v>
      </c>
      <c r="K107" s="39"/>
      <c r="L107" s="40"/>
      <c r="M107" s="39"/>
      <c r="N107" s="69"/>
    </row>
    <row r="108" spans="1:14" ht="17.25" customHeight="1" thickTop="1" thickBot="1">
      <c r="A108" s="366"/>
      <c r="B108" s="364">
        <f t="shared" si="7"/>
        <v>90</v>
      </c>
      <c r="C108" s="306" t="s">
        <v>151</v>
      </c>
      <c r="D108" s="288" t="s">
        <v>17</v>
      </c>
      <c r="E108" s="349">
        <v>39084</v>
      </c>
      <c r="F108" s="302">
        <v>42865</v>
      </c>
      <c r="G108" s="289">
        <v>0.221</v>
      </c>
      <c r="H108" s="192">
        <v>12.327999999999999</v>
      </c>
      <c r="I108" s="367">
        <v>12.685</v>
      </c>
      <c r="J108" s="367">
        <v>12.606</v>
      </c>
      <c r="K108" s="39"/>
      <c r="L108" s="40"/>
      <c r="M108" s="39"/>
      <c r="N108" s="69"/>
    </row>
    <row r="109" spans="1:14" ht="16.5" customHeight="1" thickTop="1" thickBot="1">
      <c r="B109" s="364">
        <f t="shared" si="7"/>
        <v>91</v>
      </c>
      <c r="C109" s="368" t="s">
        <v>152</v>
      </c>
      <c r="D109" s="348" t="s">
        <v>94</v>
      </c>
      <c r="E109" s="349">
        <v>39994</v>
      </c>
      <c r="F109" s="302">
        <v>42877</v>
      </c>
      <c r="G109" s="289">
        <v>0.27700000000000002</v>
      </c>
      <c r="H109" s="192">
        <v>12.821</v>
      </c>
      <c r="I109" s="367">
        <v>13.676</v>
      </c>
      <c r="J109" s="367">
        <v>13.68</v>
      </c>
      <c r="K109" s="39"/>
      <c r="L109" s="40"/>
      <c r="M109" s="39"/>
      <c r="N109" s="69"/>
    </row>
    <row r="110" spans="1:14" ht="15.75" customHeight="1" thickTop="1" thickBot="1">
      <c r="B110" s="364">
        <f t="shared" si="7"/>
        <v>92</v>
      </c>
      <c r="C110" s="368" t="s">
        <v>153</v>
      </c>
      <c r="D110" s="288" t="s">
        <v>94</v>
      </c>
      <c r="E110" s="349">
        <v>40848</v>
      </c>
      <c r="F110" s="302">
        <v>42877</v>
      </c>
      <c r="G110" s="369">
        <v>0.19500000000000001</v>
      </c>
      <c r="H110" s="192">
        <v>11.441000000000001</v>
      </c>
      <c r="I110" s="367">
        <v>12.036</v>
      </c>
      <c r="J110" s="367">
        <v>12.031000000000001</v>
      </c>
      <c r="K110" s="39"/>
      <c r="L110" s="40"/>
      <c r="M110" s="39"/>
      <c r="N110" s="69"/>
    </row>
    <row r="111" spans="1:14" ht="16.5" customHeight="1" thickTop="1" thickBot="1">
      <c r="B111" s="364">
        <f t="shared" si="7"/>
        <v>93</v>
      </c>
      <c r="C111" s="370" t="s">
        <v>154</v>
      </c>
      <c r="D111" s="348" t="s">
        <v>65</v>
      </c>
      <c r="E111" s="349">
        <v>39175</v>
      </c>
      <c r="F111" s="302">
        <v>42870</v>
      </c>
      <c r="G111" s="289">
        <v>2.782</v>
      </c>
      <c r="H111" s="192">
        <v>141.44999999999999</v>
      </c>
      <c r="I111" s="367">
        <v>146.399</v>
      </c>
      <c r="J111" s="367">
        <v>146.00800000000001</v>
      </c>
      <c r="K111" s="39"/>
      <c r="L111" s="40"/>
      <c r="M111" s="39"/>
      <c r="N111" s="69"/>
    </row>
    <row r="112" spans="1:14" ht="16.5" customHeight="1" thickTop="1" thickBot="1">
      <c r="B112" s="364">
        <f t="shared" si="7"/>
        <v>94</v>
      </c>
      <c r="C112" s="371" t="s">
        <v>155</v>
      </c>
      <c r="D112" s="348" t="s">
        <v>65</v>
      </c>
      <c r="E112" s="349">
        <v>39175</v>
      </c>
      <c r="F112" s="302">
        <v>42870</v>
      </c>
      <c r="G112" s="369">
        <v>2.6629999999999998</v>
      </c>
      <c r="H112" s="192">
        <v>138.27099999999999</v>
      </c>
      <c r="I112" s="367">
        <v>140.10300000000001</v>
      </c>
      <c r="J112" s="367">
        <v>139.92599999999999</v>
      </c>
      <c r="K112" s="39"/>
      <c r="L112" s="40"/>
      <c r="M112" s="39"/>
      <c r="N112" s="69"/>
    </row>
    <row r="113" spans="1:14" ht="16.5" customHeight="1" thickTop="1" thickBot="1">
      <c r="B113" s="364">
        <f t="shared" si="7"/>
        <v>95</v>
      </c>
      <c r="C113" s="372" t="s">
        <v>156</v>
      </c>
      <c r="D113" s="373" t="s">
        <v>25</v>
      </c>
      <c r="E113" s="349">
        <v>40708</v>
      </c>
      <c r="F113" s="302">
        <v>42881</v>
      </c>
      <c r="G113" s="374">
        <v>0.17499999999999999</v>
      </c>
      <c r="H113" s="192">
        <v>9.3940000000000001</v>
      </c>
      <c r="I113" s="367">
        <v>9.2390000000000008</v>
      </c>
      <c r="J113" s="367">
        <v>9.2170000000000005</v>
      </c>
      <c r="K113" s="39"/>
      <c r="L113" s="40"/>
      <c r="M113" s="39"/>
      <c r="N113" s="69"/>
    </row>
    <row r="114" spans="1:14" ht="16.5" customHeight="1" thickTop="1" thickBot="1">
      <c r="B114" s="364">
        <f t="shared" si="7"/>
        <v>96</v>
      </c>
      <c r="C114" s="375" t="s">
        <v>157</v>
      </c>
      <c r="D114" s="361" t="s">
        <v>120</v>
      </c>
      <c r="E114" s="349">
        <v>39699</v>
      </c>
      <c r="F114" s="376">
        <v>42885</v>
      </c>
      <c r="G114" s="374">
        <v>3.5840000000000001</v>
      </c>
      <c r="H114" s="192">
        <v>101.861</v>
      </c>
      <c r="I114" s="367">
        <v>102.589</v>
      </c>
      <c r="J114" s="367">
        <v>102.827</v>
      </c>
      <c r="K114" s="39"/>
      <c r="L114" s="40"/>
      <c r="M114" s="39"/>
      <c r="N114" s="69"/>
    </row>
    <row r="115" spans="1:14" ht="16.5" customHeight="1" thickTop="1" thickBot="1">
      <c r="B115" s="364">
        <f t="shared" si="7"/>
        <v>97</v>
      </c>
      <c r="C115" s="368" t="s">
        <v>158</v>
      </c>
      <c r="D115" s="288" t="s">
        <v>43</v>
      </c>
      <c r="E115" s="349">
        <v>40725</v>
      </c>
      <c r="F115" s="234">
        <v>42857</v>
      </c>
      <c r="G115" s="298">
        <v>0.997</v>
      </c>
      <c r="H115" s="192">
        <v>82.066999999999993</v>
      </c>
      <c r="I115" s="347">
        <v>84.337999999999994</v>
      </c>
      <c r="J115" s="347">
        <v>84.436000000000007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64">
        <f t="shared" si="7"/>
        <v>98</v>
      </c>
      <c r="C116" s="368" t="s">
        <v>159</v>
      </c>
      <c r="D116" s="288" t="s">
        <v>43</v>
      </c>
      <c r="E116" s="377">
        <v>40725</v>
      </c>
      <c r="F116" s="234">
        <v>42857</v>
      </c>
      <c r="G116" s="378">
        <v>0.57399999999999995</v>
      </c>
      <c r="H116" s="347">
        <v>82.731999999999999</v>
      </c>
      <c r="I116" s="192">
        <v>86.983999999999995</v>
      </c>
      <c r="J116" s="192">
        <v>87.543000000000006</v>
      </c>
      <c r="K116" s="39"/>
      <c r="L116" s="39"/>
      <c r="M116" s="40"/>
      <c r="N116" s="39"/>
    </row>
    <row r="117" spans="1:14" ht="16.5" customHeight="1" thickTop="1">
      <c r="B117" s="364">
        <f t="shared" si="7"/>
        <v>99</v>
      </c>
      <c r="C117" s="379" t="s">
        <v>160</v>
      </c>
      <c r="D117" s="380" t="s">
        <v>132</v>
      </c>
      <c r="E117" s="381">
        <v>40910</v>
      </c>
      <c r="F117" s="302">
        <v>42884</v>
      </c>
      <c r="G117" s="382">
        <v>3.3410000000000002</v>
      </c>
      <c r="H117" s="177">
        <v>98.546999999999997</v>
      </c>
      <c r="I117" s="367">
        <v>97.411000000000001</v>
      </c>
      <c r="J117" s="367">
        <v>97.433000000000007</v>
      </c>
      <c r="K117" s="383"/>
      <c r="L117" s="384"/>
      <c r="M117" s="383"/>
      <c r="N117" s="385"/>
    </row>
    <row r="118" spans="1:14" ht="16.5" customHeight="1">
      <c r="B118" s="364">
        <f t="shared" si="7"/>
        <v>100</v>
      </c>
      <c r="C118" s="386" t="s">
        <v>161</v>
      </c>
      <c r="D118" s="387" t="s">
        <v>14</v>
      </c>
      <c r="E118" s="292">
        <v>41904</v>
      </c>
      <c r="F118" s="271">
        <v>42842</v>
      </c>
      <c r="G118" s="382">
        <v>1.206</v>
      </c>
      <c r="H118" s="177">
        <v>92.51</v>
      </c>
      <c r="I118" s="388">
        <v>98.391000000000005</v>
      </c>
      <c r="J118" s="388">
        <v>98.484999999999999</v>
      </c>
      <c r="K118" s="383"/>
      <c r="L118" s="384"/>
      <c r="M118" s="383"/>
      <c r="N118" s="385"/>
    </row>
    <row r="119" spans="1:14" ht="16.5" customHeight="1">
      <c r="B119" s="364">
        <f t="shared" si="7"/>
        <v>101</v>
      </c>
      <c r="C119" s="389" t="s">
        <v>162</v>
      </c>
      <c r="D119" s="390" t="s">
        <v>120</v>
      </c>
      <c r="E119" s="391">
        <v>42388</v>
      </c>
      <c r="F119" s="292">
        <v>42886</v>
      </c>
      <c r="G119" s="303">
        <v>1.972</v>
      </c>
      <c r="H119" s="177">
        <v>102.15300000000001</v>
      </c>
      <c r="I119" s="388">
        <v>96.52</v>
      </c>
      <c r="J119" s="388">
        <v>96.528999999999996</v>
      </c>
      <c r="K119" s="383"/>
      <c r="L119" s="384"/>
      <c r="M119" s="383"/>
      <c r="N119" s="385"/>
    </row>
    <row r="120" spans="1:14" ht="16.5" customHeight="1" thickBot="1">
      <c r="B120" s="392">
        <f t="shared" si="7"/>
        <v>102</v>
      </c>
      <c r="C120" s="393" t="s">
        <v>163</v>
      </c>
      <c r="D120" s="151" t="s">
        <v>25</v>
      </c>
      <c r="E120" s="394">
        <v>42741</v>
      </c>
      <c r="F120" s="395" t="s">
        <v>83</v>
      </c>
      <c r="G120" s="396" t="s">
        <v>83</v>
      </c>
      <c r="H120" s="397" t="s">
        <v>83</v>
      </c>
      <c r="I120" s="398">
        <v>10.337999999999999</v>
      </c>
      <c r="J120" s="398">
        <v>10.31</v>
      </c>
      <c r="K120" s="383"/>
      <c r="L120" s="384"/>
      <c r="M120" s="383"/>
      <c r="N120" s="385"/>
    </row>
    <row r="121" spans="1:14" ht="13.5" customHeight="1" thickTop="1" thickBot="1">
      <c r="B121" s="357" t="s">
        <v>164</v>
      </c>
      <c r="C121" s="358"/>
      <c r="D121" s="358"/>
      <c r="E121" s="358"/>
      <c r="F121" s="358"/>
      <c r="G121" s="358"/>
      <c r="H121" s="358"/>
      <c r="I121" s="358"/>
      <c r="J121" s="359"/>
      <c r="M121" s="154"/>
    </row>
    <row r="122" spans="1:14" ht="16.5" customHeight="1" thickTop="1" thickBot="1">
      <c r="B122" s="364">
        <v>103</v>
      </c>
      <c r="C122" s="375" t="s">
        <v>165</v>
      </c>
      <c r="D122" s="361" t="s">
        <v>28</v>
      </c>
      <c r="E122" s="302">
        <v>40210</v>
      </c>
      <c r="F122" s="302">
        <v>42493</v>
      </c>
      <c r="G122" s="303">
        <v>2.0630000000000002</v>
      </c>
      <c r="H122" s="38">
        <v>114.877</v>
      </c>
      <c r="I122" s="399" t="s">
        <v>57</v>
      </c>
      <c r="J122" s="399" t="s">
        <v>58</v>
      </c>
      <c r="K122" s="173" t="s">
        <v>63</v>
      </c>
      <c r="M122" s="77" t="e">
        <f>+(J122-I122)/I122</f>
        <v>#VALUE!</v>
      </c>
    </row>
    <row r="123" spans="1:14" ht="16.5" customHeight="1" thickTop="1" thickBot="1">
      <c r="B123" s="364">
        <f t="shared" ref="B123:B139" si="8">B122+1</f>
        <v>104</v>
      </c>
      <c r="C123" s="375" t="s">
        <v>166</v>
      </c>
      <c r="D123" s="288" t="s">
        <v>28</v>
      </c>
      <c r="E123" s="349">
        <v>40630</v>
      </c>
      <c r="F123" s="292">
        <v>42886</v>
      </c>
      <c r="G123" s="303">
        <v>1.0369999999999999</v>
      </c>
      <c r="H123" s="192">
        <v>101.596</v>
      </c>
      <c r="I123" s="367">
        <v>104.858</v>
      </c>
      <c r="J123" s="367">
        <v>104.818</v>
      </c>
      <c r="K123" s="173" t="s">
        <v>63</v>
      </c>
      <c r="M123" s="77">
        <f>+(J123-I123)/I123</f>
        <v>-3.8146827137658786E-4</v>
      </c>
    </row>
    <row r="124" spans="1:14" ht="16.5" customHeight="1" thickTop="1" thickBot="1">
      <c r="B124" s="364">
        <f t="shared" si="8"/>
        <v>105</v>
      </c>
      <c r="C124" s="306" t="s">
        <v>167</v>
      </c>
      <c r="D124" s="295" t="s">
        <v>12</v>
      </c>
      <c r="E124" s="349">
        <v>39097</v>
      </c>
      <c r="F124" s="234">
        <v>42878</v>
      </c>
      <c r="G124" s="369">
        <v>4.0979999999999999</v>
      </c>
      <c r="H124" s="192">
        <v>139.87799999999999</v>
      </c>
      <c r="I124" s="367">
        <v>146.517</v>
      </c>
      <c r="J124" s="367">
        <v>147.43</v>
      </c>
      <c r="K124" s="400" t="s">
        <v>168</v>
      </c>
      <c r="M124" s="77">
        <f>+(J124-I124)/I124</f>
        <v>6.2313588184307002E-3</v>
      </c>
    </row>
    <row r="125" spans="1:14" ht="16.5" customHeight="1" thickTop="1" thickBot="1">
      <c r="B125" s="364">
        <f t="shared" si="8"/>
        <v>106</v>
      </c>
      <c r="C125" s="401" t="s">
        <v>169</v>
      </c>
      <c r="D125" s="402" t="s">
        <v>170</v>
      </c>
      <c r="E125" s="403">
        <v>40543</v>
      </c>
      <c r="F125" s="271">
        <v>42874</v>
      </c>
      <c r="G125" s="404">
        <v>1.329</v>
      </c>
      <c r="H125" s="192">
        <v>104.843</v>
      </c>
      <c r="I125" s="192">
        <v>105.81399999999999</v>
      </c>
      <c r="J125" s="192">
        <v>105.36199999999999</v>
      </c>
      <c r="K125" s="167" t="s">
        <v>61</v>
      </c>
      <c r="M125" s="77" t="e">
        <f>+(#REF!-I125)/I125</f>
        <v>#REF!</v>
      </c>
    </row>
    <row r="126" spans="1:14" ht="16.5" customHeight="1" thickTop="1" thickBot="1">
      <c r="B126" s="364">
        <f t="shared" si="8"/>
        <v>107</v>
      </c>
      <c r="C126" s="368" t="s">
        <v>171</v>
      </c>
      <c r="D126" s="405" t="s">
        <v>170</v>
      </c>
      <c r="E126" s="377">
        <v>40543</v>
      </c>
      <c r="F126" s="271">
        <v>42874</v>
      </c>
      <c r="G126" s="406">
        <v>0.17399999999999999</v>
      </c>
      <c r="H126" s="192">
        <v>104.328</v>
      </c>
      <c r="I126" s="192">
        <v>105.40300000000001</v>
      </c>
      <c r="J126" s="192">
        <v>104.748</v>
      </c>
      <c r="K126" s="167" t="s">
        <v>61</v>
      </c>
      <c r="M126" s="77">
        <f t="shared" ref="M126:M131" si="9">+(J126-I126)/I126</f>
        <v>-6.2142443763460349E-3</v>
      </c>
    </row>
    <row r="127" spans="1:14" ht="16.5" customHeight="1" thickTop="1" thickBot="1">
      <c r="B127" s="364">
        <f t="shared" si="8"/>
        <v>108</v>
      </c>
      <c r="C127" s="407" t="s">
        <v>172</v>
      </c>
      <c r="D127" s="288" t="s">
        <v>79</v>
      </c>
      <c r="E127" s="377">
        <v>38671</v>
      </c>
      <c r="F127" s="271">
        <v>42884</v>
      </c>
      <c r="G127" s="404">
        <v>2.0369999999999999</v>
      </c>
      <c r="H127" s="408">
        <v>197.77199999999999</v>
      </c>
      <c r="I127" s="408">
        <v>206.803</v>
      </c>
      <c r="J127" s="408">
        <v>206.81</v>
      </c>
      <c r="K127" s="161" t="s">
        <v>59</v>
      </c>
      <c r="M127" s="77">
        <f t="shared" si="9"/>
        <v>3.3848638559426133E-5</v>
      </c>
    </row>
    <row r="128" spans="1:14" ht="16.5" customHeight="1" thickTop="1" thickBot="1">
      <c r="B128" s="364">
        <f t="shared" si="8"/>
        <v>109</v>
      </c>
      <c r="C128" s="407" t="s">
        <v>173</v>
      </c>
      <c r="D128" s="288" t="s">
        <v>79</v>
      </c>
      <c r="E128" s="377">
        <v>38671</v>
      </c>
      <c r="F128" s="271">
        <v>42884</v>
      </c>
      <c r="G128" s="382">
        <v>2.7290000000000001</v>
      </c>
      <c r="H128" s="192">
        <v>179.60499999999999</v>
      </c>
      <c r="I128" s="409">
        <v>186.07400000000001</v>
      </c>
      <c r="J128" s="409">
        <v>185.80799999999999</v>
      </c>
      <c r="K128" s="161" t="s">
        <v>59</v>
      </c>
      <c r="M128" s="77">
        <f t="shared" si="9"/>
        <v>-1.4295387856445259E-3</v>
      </c>
    </row>
    <row r="129" spans="2:14" ht="16.5" customHeight="1" thickTop="1" thickBot="1">
      <c r="B129" s="364">
        <f t="shared" si="8"/>
        <v>110</v>
      </c>
      <c r="C129" s="407" t="s">
        <v>174</v>
      </c>
      <c r="D129" s="288" t="s">
        <v>79</v>
      </c>
      <c r="E129" s="377">
        <v>38671</v>
      </c>
      <c r="F129" s="271">
        <v>42884</v>
      </c>
      <c r="G129" s="382">
        <v>5.1669999999999998</v>
      </c>
      <c r="H129" s="192">
        <v>156.17400000000001</v>
      </c>
      <c r="I129" s="409">
        <v>156.941</v>
      </c>
      <c r="J129" s="409">
        <v>156.827</v>
      </c>
      <c r="K129" s="161" t="s">
        <v>59</v>
      </c>
      <c r="M129" s="77">
        <f t="shared" si="9"/>
        <v>-7.2638762337441664E-4</v>
      </c>
    </row>
    <row r="130" spans="2:14" ht="16.5" customHeight="1" thickTop="1" thickBot="1">
      <c r="B130" s="364">
        <f t="shared" si="8"/>
        <v>111</v>
      </c>
      <c r="C130" s="368" t="s">
        <v>175</v>
      </c>
      <c r="D130" s="288" t="s">
        <v>79</v>
      </c>
      <c r="E130" s="377">
        <v>40014</v>
      </c>
      <c r="F130" s="410" t="s">
        <v>176</v>
      </c>
      <c r="G130" s="378" t="s">
        <v>176</v>
      </c>
      <c r="H130" s="192">
        <v>21.231000000000002</v>
      </c>
      <c r="I130" s="409">
        <v>22.759</v>
      </c>
      <c r="J130" s="409">
        <v>22.789000000000001</v>
      </c>
      <c r="K130" s="161" t="s">
        <v>59</v>
      </c>
      <c r="M130" s="77">
        <f t="shared" si="9"/>
        <v>1.3181598488510539E-3</v>
      </c>
    </row>
    <row r="131" spans="2:14" ht="16.5" customHeight="1" thickTop="1" thickBot="1">
      <c r="B131" s="364">
        <f t="shared" si="8"/>
        <v>112</v>
      </c>
      <c r="C131" s="368" t="s">
        <v>177</v>
      </c>
      <c r="D131" s="288" t="s">
        <v>79</v>
      </c>
      <c r="E131" s="377">
        <v>40455</v>
      </c>
      <c r="F131" s="271" t="s">
        <v>176</v>
      </c>
      <c r="G131" s="378" t="s">
        <v>176</v>
      </c>
      <c r="H131" s="192">
        <v>147.351</v>
      </c>
      <c r="I131" s="409">
        <v>144.208</v>
      </c>
      <c r="J131" s="409">
        <v>143.24199999999999</v>
      </c>
      <c r="K131" s="161" t="s">
        <v>59</v>
      </c>
      <c r="M131" s="77">
        <f t="shared" si="9"/>
        <v>-6.6986574947298918E-3</v>
      </c>
    </row>
    <row r="132" spans="2:14" ht="16.5" customHeight="1" thickTop="1" thickBot="1">
      <c r="B132" s="364">
        <f t="shared" si="8"/>
        <v>113</v>
      </c>
      <c r="C132" s="368" t="s">
        <v>178</v>
      </c>
      <c r="D132" s="288" t="s">
        <v>179</v>
      </c>
      <c r="E132" s="377">
        <v>40240</v>
      </c>
      <c r="F132" s="271">
        <v>42829</v>
      </c>
      <c r="G132" s="378">
        <v>1.244</v>
      </c>
      <c r="H132" s="192">
        <v>124.93899999999999</v>
      </c>
      <c r="I132" s="409">
        <v>124.91200000000001</v>
      </c>
      <c r="J132" s="409">
        <v>124.17100000000001</v>
      </c>
      <c r="K132" s="173" t="s">
        <v>63</v>
      </c>
      <c r="M132" s="77" t="e">
        <f>+(I132-#REF!)/#REF!</f>
        <v>#REF!</v>
      </c>
    </row>
    <row r="133" spans="2:14" ht="16.5" customHeight="1" thickTop="1" thickBot="1">
      <c r="B133" s="364">
        <f t="shared" si="8"/>
        <v>114</v>
      </c>
      <c r="C133" s="379" t="s">
        <v>180</v>
      </c>
      <c r="D133" s="380" t="s">
        <v>132</v>
      </c>
      <c r="E133" s="411">
        <v>40147</v>
      </c>
      <c r="F133" s="271">
        <v>41418</v>
      </c>
      <c r="G133" s="382">
        <v>32.752000000000002</v>
      </c>
      <c r="H133" s="412">
        <v>8930.6139999999996</v>
      </c>
      <c r="I133" s="413">
        <v>9225.7929999999997</v>
      </c>
      <c r="J133" s="413">
        <v>9242.9349999999995</v>
      </c>
      <c r="K133" s="161" t="s">
        <v>59</v>
      </c>
      <c r="M133" s="77">
        <f>+(J133-I133)/I133</f>
        <v>1.8580516601662128E-3</v>
      </c>
    </row>
    <row r="134" spans="2:14" ht="16.5" customHeight="1" thickTop="1" thickBot="1">
      <c r="B134" s="364">
        <f t="shared" si="8"/>
        <v>115</v>
      </c>
      <c r="C134" s="414" t="s">
        <v>181</v>
      </c>
      <c r="D134" s="415" t="s">
        <v>114</v>
      </c>
      <c r="E134" s="416">
        <v>41359</v>
      </c>
      <c r="F134" s="302">
        <v>42516</v>
      </c>
      <c r="G134" s="417">
        <v>0.10199999999999999</v>
      </c>
      <c r="H134" s="185">
        <v>8.1509999999999998</v>
      </c>
      <c r="I134" s="418">
        <v>8.5510000000000002</v>
      </c>
      <c r="J134" s="419" t="s">
        <v>58</v>
      </c>
      <c r="K134" s="161" t="s">
        <v>59</v>
      </c>
      <c r="L134" s="420"/>
      <c r="M134" s="77" t="e">
        <f>+(J134-I134)/I134</f>
        <v>#VALUE!</v>
      </c>
      <c r="N134" s="420"/>
    </row>
    <row r="135" spans="2:14" ht="16.5" customHeight="1" thickTop="1" thickBot="1">
      <c r="B135" s="364">
        <f t="shared" si="8"/>
        <v>116</v>
      </c>
      <c r="C135" s="421" t="s">
        <v>182</v>
      </c>
      <c r="D135" s="422" t="s">
        <v>132</v>
      </c>
      <c r="E135" s="423">
        <v>41984</v>
      </c>
      <c r="F135" s="424" t="s">
        <v>176</v>
      </c>
      <c r="G135" s="425" t="s">
        <v>176</v>
      </c>
      <c r="H135" s="426">
        <v>89.495999999999995</v>
      </c>
      <c r="I135" s="427">
        <v>83.817999999999998</v>
      </c>
      <c r="J135" s="427">
        <v>82.876999999999995</v>
      </c>
      <c r="K135" s="161" t="s">
        <v>59</v>
      </c>
      <c r="M135" s="77">
        <f>+(J135-I135)/I135</f>
        <v>-1.1226705480922982E-2</v>
      </c>
    </row>
    <row r="136" spans="2:14" ht="16.5" customHeight="1" thickTop="1">
      <c r="B136" s="364">
        <f t="shared" si="8"/>
        <v>117</v>
      </c>
      <c r="C136" s="428" t="s">
        <v>183</v>
      </c>
      <c r="D136" s="387" t="s">
        <v>51</v>
      </c>
      <c r="E136" s="429">
        <v>42170</v>
      </c>
      <c r="F136" s="302">
        <v>42851</v>
      </c>
      <c r="G136" s="430">
        <v>17.382000000000001</v>
      </c>
      <c r="H136" s="347">
        <v>999.68799999999999</v>
      </c>
      <c r="I136" s="347">
        <v>990.90300000000002</v>
      </c>
      <c r="J136" s="347">
        <v>986.89300000000003</v>
      </c>
      <c r="K136" s="161"/>
      <c r="M136" s="191"/>
    </row>
    <row r="137" spans="2:14" ht="16.5" customHeight="1">
      <c r="B137" s="364">
        <f t="shared" si="8"/>
        <v>118</v>
      </c>
      <c r="C137" s="431" t="s">
        <v>184</v>
      </c>
      <c r="D137" s="387" t="s">
        <v>10</v>
      </c>
      <c r="E137" s="381">
        <v>42352</v>
      </c>
      <c r="F137" s="302">
        <v>42881</v>
      </c>
      <c r="G137" s="430">
        <v>130.17400000000001</v>
      </c>
      <c r="H137" s="347">
        <v>5189.6639999999998</v>
      </c>
      <c r="I137" s="347">
        <v>5592.5540000000001</v>
      </c>
      <c r="J137" s="347">
        <v>5565.1469999999999</v>
      </c>
      <c r="K137" s="161"/>
      <c r="M137" s="191"/>
    </row>
    <row r="138" spans="2:14" ht="16.5" customHeight="1">
      <c r="B138" s="364">
        <f t="shared" si="8"/>
        <v>119</v>
      </c>
      <c r="C138" s="432" t="s">
        <v>185</v>
      </c>
      <c r="D138" s="433" t="s">
        <v>25</v>
      </c>
      <c r="E138" s="434">
        <v>42580</v>
      </c>
      <c r="F138" s="435" t="s">
        <v>83</v>
      </c>
      <c r="G138" s="425" t="s">
        <v>186</v>
      </c>
      <c r="H138" s="347">
        <v>5050.7</v>
      </c>
      <c r="I138" s="436">
        <v>5047.1559999999999</v>
      </c>
      <c r="J138" s="436">
        <v>5049.451</v>
      </c>
      <c r="K138" s="437"/>
      <c r="L138" s="438"/>
      <c r="M138" s="439"/>
      <c r="N138" s="438"/>
    </row>
    <row r="139" spans="2:14" ht="16.5" customHeight="1" thickBot="1">
      <c r="B139" s="364">
        <f t="shared" si="8"/>
        <v>120</v>
      </c>
      <c r="C139" s="440" t="s">
        <v>187</v>
      </c>
      <c r="D139" s="361" t="s">
        <v>28</v>
      </c>
      <c r="E139" s="396">
        <v>42920</v>
      </c>
      <c r="F139" s="441" t="s">
        <v>83</v>
      </c>
      <c r="G139" s="442" t="s">
        <v>186</v>
      </c>
      <c r="H139" s="443" t="s">
        <v>83</v>
      </c>
      <c r="I139" s="444">
        <v>100.12</v>
      </c>
      <c r="J139" s="444">
        <v>100.17100000000001</v>
      </c>
      <c r="K139" s="445"/>
      <c r="L139" s="446"/>
      <c r="M139" s="447"/>
      <c r="N139" s="446"/>
    </row>
    <row r="140" spans="2:14" ht="13.5" customHeight="1" thickTop="1" thickBot="1">
      <c r="B140" s="28" t="s">
        <v>188</v>
      </c>
      <c r="C140" s="29"/>
      <c r="D140" s="29"/>
      <c r="E140" s="29"/>
      <c r="F140" s="29"/>
      <c r="G140" s="29"/>
      <c r="H140" s="29"/>
      <c r="I140" s="29"/>
      <c r="J140" s="30"/>
      <c r="K140" s="299"/>
      <c r="L140" s="299"/>
      <c r="M140" s="154"/>
      <c r="N140" s="299"/>
    </row>
    <row r="141" spans="2:14" ht="16.5" customHeight="1" thickTop="1" thickBot="1">
      <c r="B141" s="364">
        <f>B139+1</f>
        <v>121</v>
      </c>
      <c r="C141" s="448" t="s">
        <v>189</v>
      </c>
      <c r="D141" s="449" t="s">
        <v>130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112.52200000000001</v>
      </c>
      <c r="J141" s="453">
        <v>112.614</v>
      </c>
      <c r="K141" s="69" t="s">
        <v>59</v>
      </c>
      <c r="L141" s="39"/>
      <c r="M141" s="454">
        <f>+(J141-I141)/I141</f>
        <v>8.176178880574354E-4</v>
      </c>
      <c r="N141" s="39"/>
    </row>
    <row r="142" spans="2:14" ht="16.5" customHeight="1" thickTop="1" thickBot="1">
      <c r="B142" s="455" t="s">
        <v>190</v>
      </c>
      <c r="C142" s="358"/>
      <c r="D142" s="358"/>
      <c r="E142" s="358"/>
      <c r="F142" s="358"/>
      <c r="G142" s="358"/>
      <c r="H142" s="358"/>
      <c r="I142" s="358"/>
      <c r="J142" s="359"/>
      <c r="M142" s="154"/>
    </row>
    <row r="143" spans="2:14" ht="16.5" customHeight="1" thickTop="1" thickBot="1">
      <c r="B143" s="456">
        <v>122</v>
      </c>
      <c r="C143" s="457" t="s">
        <v>191</v>
      </c>
      <c r="D143" s="458" t="s">
        <v>114</v>
      </c>
      <c r="E143" s="459">
        <v>41317</v>
      </c>
      <c r="F143" s="302">
        <v>42865</v>
      </c>
      <c r="G143" s="460">
        <v>8.8999999999999996E-2</v>
      </c>
      <c r="H143" s="461">
        <v>8.9689999999999994</v>
      </c>
      <c r="I143" s="461">
        <v>9.202</v>
      </c>
      <c r="J143" s="462" t="s">
        <v>58</v>
      </c>
      <c r="K143" s="161" t="s">
        <v>59</v>
      </c>
      <c r="M143" s="77" t="e">
        <f>+(J143-I143)/I143</f>
        <v>#VALUE!</v>
      </c>
    </row>
    <row r="144" spans="2:14" ht="16.5" customHeight="1" thickTop="1" thickBot="1">
      <c r="B144" s="463">
        <v>123</v>
      </c>
      <c r="C144" s="150" t="s">
        <v>192</v>
      </c>
      <c r="D144" s="464" t="s">
        <v>12</v>
      </c>
      <c r="E144" s="465">
        <v>42506</v>
      </c>
      <c r="F144" s="466" t="s">
        <v>176</v>
      </c>
      <c r="G144" s="466" t="s">
        <v>176</v>
      </c>
      <c r="H144" s="467">
        <v>10178.477999999999</v>
      </c>
      <c r="I144" s="467">
        <v>10786.78</v>
      </c>
      <c r="J144" s="467">
        <v>10731.948</v>
      </c>
      <c r="K144" s="161" t="s">
        <v>59</v>
      </c>
      <c r="M144" s="77">
        <f>+(J144-I144)/I144</f>
        <v>-5.0832593229861306E-3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193</v>
      </c>
    </row>
    <row r="147" spans="2:13" s="470" customFormat="1" ht="15.75" customHeight="1">
      <c r="B147" s="468" t="s">
        <v>194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195</v>
      </c>
      <c r="E148" s="472"/>
      <c r="F148" s="473"/>
      <c r="G148" s="69"/>
      <c r="H148" s="472"/>
      <c r="I148" s="69"/>
      <c r="J148" s="474"/>
      <c r="M148" s="475"/>
    </row>
    <row r="149" spans="2:13" s="470" customFormat="1" ht="15.75" customHeight="1">
      <c r="B149" s="468" t="s">
        <v>196</v>
      </c>
      <c r="D149" s="471"/>
      <c r="E149" s="472"/>
      <c r="F149" s="472"/>
      <c r="G149" s="69" t="s">
        <v>197</v>
      </c>
      <c r="H149" s="472"/>
      <c r="I149" s="472"/>
      <c r="J149" s="474"/>
      <c r="M149" s="475"/>
    </row>
    <row r="150" spans="2:13" s="470" customFormat="1" ht="15.75" customHeight="1" thickBot="1">
      <c r="B150" s="476"/>
      <c r="C150" s="471"/>
      <c r="D150" s="471"/>
      <c r="E150" s="472" t="s">
        <v>198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199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197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8:8">
      <c r="H597" s="480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02-08-2017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2017-08-02T12:18:45Z</dcterms:created>
  <dcterms:modified xsi:type="dcterms:W3CDTF">2017-08-02T12:19:07Z</dcterms:modified>
</cp:coreProperties>
</file>