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4-08-2017 " sheetId="1" r:id="rId1"/>
  </sheets>
  <definedNames>
    <definedName name="_xlnm._FilterDatabase" localSheetId="0" hidden="1">'24-08-2017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<sst xmlns="http://schemas.openxmlformats.org/spreadsheetml/2006/main" count="349" uniqueCount="199">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</sst>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79">
      <selection activeCell="R90" sqref="R90"/>
    </sheetView>
  </sheetViews>
  <sheetFormatPr defaultColWidth="11.421875" defaultRowHeight="15"/>
  <cols>
    <col min="1" max="1" width="3.00390625" style="8" customWidth="1"/>
    <col min="2" max="2" width="4.57421875" style="500" customWidth="1"/>
    <col min="3" max="3" width="36.28125" style="495" customWidth="1"/>
    <col min="4" max="4" width="33.5742187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8515625" style="496" customWidth="1"/>
    <col min="9" max="9" width="15.00390625" style="496" customWidth="1"/>
    <col min="10" max="10" width="17.8515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168.68</v>
      </c>
      <c r="J6" s="38">
        <v>168.696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114.036</v>
      </c>
      <c r="J7" s="47">
        <v>114.049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97.624</v>
      </c>
      <c r="J8" s="54">
        <v>97.635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15.028</v>
      </c>
      <c r="J10" s="59">
        <v>15.03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109.811</v>
      </c>
      <c r="J11" s="59">
        <v>109.824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1.544</v>
      </c>
      <c r="J13" s="38">
        <v>1.545</v>
      </c>
      <c r="K13" s="69" t="s">
        <v>23</v>
      </c>
      <c r="L13" s="39"/>
      <c r="M13" s="40">
        <f>+(J13-I13)/I13</f>
        <v>0.0006476683937823121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108.15</v>
      </c>
      <c r="J14" s="74">
        <v>108.215</v>
      </c>
      <c r="K14" s="75"/>
      <c r="L14" s="76">
        <v>12769294</v>
      </c>
      <c r="M14" s="77">
        <f>+(J14-I14)/I14</f>
        <v>0.0006010171058714538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41.064</v>
      </c>
      <c r="J16" s="38">
        <v>41.067</v>
      </c>
      <c r="K16" s="39"/>
      <c r="L16" s="39"/>
      <c r="M16" s="83">
        <f>+(J16-I16)/I16</f>
        <v>7.305669199298933E-05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55.576</v>
      </c>
      <c r="J17" s="47">
        <v>55.58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117.935</v>
      </c>
      <c r="J18" s="97">
        <v>117.875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113.735</v>
      </c>
      <c r="J19" s="90">
        <v>113.679</v>
      </c>
      <c r="K19" s="39"/>
      <c r="L19" s="39"/>
      <c r="M19" s="40"/>
      <c r="N19" s="39"/>
    </row>
    <row r="20" spans="2:14" ht="14.25" customHeight="1" thickBot="1" thickTop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21.75" customHeight="1" thickBot="1" thickTop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140.733</v>
      </c>
      <c r="J21" s="38">
        <v>140.735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</v>
      </c>
      <c r="I22" s="97">
        <v>521.618</v>
      </c>
      <c r="J22" s="97">
        <v>521.615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119.865</v>
      </c>
      <c r="J23" s="97">
        <v>120.102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130.394</v>
      </c>
      <c r="J24" s="97">
        <v>130.719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</v>
      </c>
      <c r="I25" s="97">
        <v>139.851</v>
      </c>
      <c r="J25" s="97">
        <v>139.891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121.756</v>
      </c>
      <c r="J26" s="122">
        <v>121.876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95.511</v>
      </c>
      <c r="I27" s="122">
        <v>108.513</v>
      </c>
      <c r="J27" s="122">
        <v>108.409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</v>
      </c>
      <c r="I28" s="122">
        <v>156.361</v>
      </c>
      <c r="J28" s="122">
        <v>156.642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94.816</v>
      </c>
      <c r="J29" s="47">
        <v>94.735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99.771</v>
      </c>
      <c r="J30" s="132">
        <v>99.75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153.849</v>
      </c>
      <c r="J31" s="134">
        <v>153.729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47</v>
      </c>
      <c r="D32" s="135" t="s">
        <v>19</v>
      </c>
      <c r="E32" s="136" t="s">
        <v>48</v>
      </c>
      <c r="F32" s="120"/>
      <c r="G32" s="137"/>
      <c r="H32" s="132">
        <v>123.906</v>
      </c>
      <c r="I32" s="122">
        <v>135.216</v>
      </c>
      <c r="J32" s="122">
        <v>135.108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</v>
      </c>
      <c r="I33" s="143">
        <v>102.799</v>
      </c>
      <c r="J33" s="143">
        <v>102.643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51</v>
      </c>
      <c r="D34" s="145" t="s">
        <v>50</v>
      </c>
      <c r="E34" s="146">
        <v>40690</v>
      </c>
      <c r="F34" s="141"/>
      <c r="G34" s="147"/>
      <c r="H34" s="148">
        <v>99.043</v>
      </c>
      <c r="I34" s="148">
        <v>103.602</v>
      </c>
      <c r="J34" s="148">
        <v>103.714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52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21.648</v>
      </c>
      <c r="J35" s="152">
        <v>21.654</v>
      </c>
      <c r="K35" s="69"/>
      <c r="L35" s="39"/>
      <c r="M35" s="40"/>
      <c r="N35" s="39"/>
    </row>
    <row r="36" spans="2:13" ht="16.5" customHeight="1" thickBot="1" thickTop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54</v>
      </c>
      <c r="D37" s="156" t="s">
        <v>55</v>
      </c>
      <c r="E37" s="35">
        <v>39171</v>
      </c>
      <c r="F37" s="36"/>
      <c r="G37" s="157"/>
      <c r="H37" s="158">
        <v>1546.792</v>
      </c>
      <c r="I37" s="159" t="s">
        <v>56</v>
      </c>
      <c r="J37" s="159" t="s">
        <v>57</v>
      </c>
      <c r="K37" s="160" t="s">
        <v>58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59</v>
      </c>
      <c r="D38" s="106" t="s">
        <v>33</v>
      </c>
      <c r="E38" s="162">
        <v>38022</v>
      </c>
      <c r="F38" s="163"/>
      <c r="G38" s="164"/>
      <c r="H38" s="165">
        <v>2197.158</v>
      </c>
      <c r="I38" s="165">
        <v>2285</v>
      </c>
      <c r="J38" s="165">
        <v>2290.61</v>
      </c>
      <c r="K38" s="166" t="s">
        <v>60</v>
      </c>
      <c r="M38" s="77">
        <f t="shared" si="1"/>
        <v>0.0024551422319475393</v>
      </c>
    </row>
    <row r="39" spans="2:13" ht="17.25" customHeight="1" thickBot="1" thickTop="1">
      <c r="B39" s="79">
        <f aca="true" t="shared" si="2" ref="B39:B55">+B38+1</f>
        <v>29</v>
      </c>
      <c r="C39" s="167" t="s">
        <v>61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56</v>
      </c>
      <c r="J39" s="159" t="s">
        <v>57</v>
      </c>
      <c r="K39" s="172" t="s">
        <v>62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63</v>
      </c>
      <c r="D40" s="174" t="s">
        <v>64</v>
      </c>
      <c r="E40" s="162">
        <v>39745</v>
      </c>
      <c r="F40" s="163"/>
      <c r="G40" s="175"/>
      <c r="H40" s="176">
        <v>109.111</v>
      </c>
      <c r="I40" s="177">
        <v>119.85</v>
      </c>
      <c r="J40" s="177">
        <v>121.065</v>
      </c>
      <c r="K40" s="160" t="s">
        <v>58</v>
      </c>
      <c r="M40" s="77">
        <f t="shared" si="1"/>
        <v>0.01013767209011267</v>
      </c>
    </row>
    <row r="41" spans="2:13" ht="17.25" customHeight="1" thickBot="1" thickTop="1">
      <c r="B41" s="79">
        <f t="shared" si="2"/>
        <v>31</v>
      </c>
      <c r="C41" s="173" t="s">
        <v>65</v>
      </c>
      <c r="D41" s="174" t="s">
        <v>64</v>
      </c>
      <c r="E41" s="162">
        <v>39748</v>
      </c>
      <c r="F41" s="163"/>
      <c r="G41" s="164"/>
      <c r="H41" s="178">
        <v>144.332</v>
      </c>
      <c r="I41" s="178">
        <v>151.569</v>
      </c>
      <c r="J41" s="178">
        <v>152.21</v>
      </c>
      <c r="K41" s="160" t="s">
        <v>58</v>
      </c>
      <c r="M41" s="77">
        <f t="shared" si="1"/>
        <v>0.004229096978933817</v>
      </c>
    </row>
    <row r="42" spans="2:13" ht="17.25" customHeight="1" thickBot="1" thickTop="1">
      <c r="B42" s="79">
        <f t="shared" si="2"/>
        <v>32</v>
      </c>
      <c r="C42" s="173" t="s">
        <v>66</v>
      </c>
      <c r="D42" s="174" t="s">
        <v>36</v>
      </c>
      <c r="E42" s="162">
        <v>39937</v>
      </c>
      <c r="F42" s="163"/>
      <c r="G42" s="164"/>
      <c r="H42" s="178">
        <v>150.498</v>
      </c>
      <c r="I42" s="178">
        <v>164.872</v>
      </c>
      <c r="J42" s="178">
        <v>165.753</v>
      </c>
      <c r="K42" s="160" t="s">
        <v>58</v>
      </c>
      <c r="M42" s="77">
        <f t="shared" si="1"/>
        <v>0.005343539230433134</v>
      </c>
    </row>
    <row r="43" spans="2:13" ht="17.25" customHeight="1" thickBot="1" thickTop="1">
      <c r="B43" s="79">
        <f t="shared" si="2"/>
        <v>33</v>
      </c>
      <c r="C43" s="173" t="s">
        <v>67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16.866</v>
      </c>
      <c r="J43" s="176">
        <v>17.064</v>
      </c>
      <c r="K43" s="160" t="s">
        <v>58</v>
      </c>
      <c r="M43" s="77">
        <f t="shared" si="1"/>
        <v>0.011739594450373557</v>
      </c>
    </row>
    <row r="44" spans="2:13" ht="17.25" customHeight="1" thickBot="1" thickTop="1">
      <c r="B44" s="79">
        <f t="shared" si="2"/>
        <v>34</v>
      </c>
      <c r="C44" s="173" t="s">
        <v>68</v>
      </c>
      <c r="D44" s="174" t="s">
        <v>10</v>
      </c>
      <c r="E44" s="162">
        <v>41183</v>
      </c>
      <c r="F44" s="163"/>
      <c r="G44" s="164"/>
      <c r="H44" s="179">
        <v>5228.879</v>
      </c>
      <c r="I44" s="179">
        <v>5321.658</v>
      </c>
      <c r="J44" s="179">
        <v>5322.788</v>
      </c>
      <c r="K44" s="160" t="s">
        <v>58</v>
      </c>
      <c r="M44" s="77">
        <f t="shared" si="1"/>
        <v>0.0002123398384486939</v>
      </c>
    </row>
    <row r="45" spans="2:13" ht="17.25" customHeight="1" thickBot="1" thickTop="1">
      <c r="B45" s="79">
        <f t="shared" si="2"/>
        <v>35</v>
      </c>
      <c r="C45" s="173" t="s">
        <v>69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5263.319</v>
      </c>
      <c r="J45" s="180">
        <v>5292.177</v>
      </c>
      <c r="K45" s="160"/>
      <c r="M45" s="77">
        <f t="shared" si="1"/>
        <v>0.005482852169894939</v>
      </c>
    </row>
    <row r="46" spans="2:13" ht="17.25" customHeight="1" thickBot="1" thickTop="1">
      <c r="B46" s="79">
        <f t="shared" si="2"/>
        <v>36</v>
      </c>
      <c r="C46" s="181" t="s">
        <v>70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2.651</v>
      </c>
      <c r="J46" s="176">
        <v>2.667</v>
      </c>
      <c r="K46" s="160"/>
      <c r="M46" s="77">
        <f t="shared" si="1"/>
        <v>0.006035458317616</v>
      </c>
    </row>
    <row r="47" spans="1:13" ht="17.25" customHeight="1" thickBot="1" thickTop="1">
      <c r="A47" s="8" t="s">
        <v>71</v>
      </c>
      <c r="B47" s="79">
        <f t="shared" si="2"/>
        <v>37</v>
      </c>
      <c r="C47" s="181" t="s">
        <v>72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2.293</v>
      </c>
      <c r="J47" s="176">
        <v>2.302</v>
      </c>
      <c r="K47" s="182" t="s">
        <v>23</v>
      </c>
      <c r="M47" s="77">
        <f t="shared" si="1"/>
        <v>0.003924989097252462</v>
      </c>
    </row>
    <row r="48" spans="2:13" ht="17.25" customHeight="1" thickBot="1" thickTop="1">
      <c r="B48" s="79">
        <f t="shared" si="2"/>
        <v>38</v>
      </c>
      <c r="C48" s="173" t="s">
        <v>73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1.237</v>
      </c>
      <c r="J48" s="185">
        <v>1.239</v>
      </c>
      <c r="K48" s="172" t="s">
        <v>62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74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1.106</v>
      </c>
      <c r="J49" s="189">
        <v>1.107</v>
      </c>
      <c r="K49" s="172"/>
      <c r="M49" s="190">
        <f aca="true" t="shared" si="3" ref="M49:M55">+(J49-I49)/I49</f>
        <v>0.0009041591320071336</v>
      </c>
    </row>
    <row r="50" spans="2:13" ht="16.5" customHeight="1">
      <c r="B50" s="79">
        <f t="shared" si="2"/>
        <v>40</v>
      </c>
      <c r="C50" s="191" t="s">
        <v>75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1.118</v>
      </c>
      <c r="J50" s="192">
        <v>1.121</v>
      </c>
      <c r="K50" s="172"/>
      <c r="M50" s="190">
        <f t="shared" si="3"/>
        <v>0.00268336314847933</v>
      </c>
    </row>
    <row r="51" spans="2:13" ht="16.5" customHeight="1">
      <c r="B51" s="79">
        <f t="shared" si="2"/>
        <v>41</v>
      </c>
      <c r="C51" s="173" t="s">
        <v>76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1.12</v>
      </c>
      <c r="J51" s="189">
        <v>1.123</v>
      </c>
      <c r="K51" s="172"/>
      <c r="M51" s="190">
        <f t="shared" si="3"/>
        <v>0.0026785714285713315</v>
      </c>
    </row>
    <row r="52" spans="2:13" ht="16.5" customHeight="1">
      <c r="B52" s="194">
        <f t="shared" si="2"/>
        <v>42</v>
      </c>
      <c r="C52" s="173" t="s">
        <v>77</v>
      </c>
      <c r="D52" s="195" t="s">
        <v>78</v>
      </c>
      <c r="E52" s="169">
        <v>42317</v>
      </c>
      <c r="F52" s="196"/>
      <c r="G52" s="197"/>
      <c r="H52" s="198">
        <v>107.645</v>
      </c>
      <c r="I52" s="198">
        <v>116.819</v>
      </c>
      <c r="J52" s="198">
        <v>117.465</v>
      </c>
      <c r="K52" s="172"/>
      <c r="M52" s="190">
        <f t="shared" si="3"/>
        <v>0.0055299223585204525</v>
      </c>
    </row>
    <row r="53" spans="2:13" ht="16.5" customHeight="1">
      <c r="B53" s="194">
        <f t="shared" si="2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119.389</v>
      </c>
      <c r="J53" s="204">
        <v>119.342</v>
      </c>
      <c r="K53" s="172"/>
      <c r="M53" s="190">
        <f t="shared" si="3"/>
        <v>-0.0003936711087285851</v>
      </c>
    </row>
    <row r="54" spans="2:13" ht="16.5" customHeight="1">
      <c r="B54" s="194">
        <f t="shared" si="2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177" t="s">
        <v>82</v>
      </c>
      <c r="I54" s="177" t="s">
        <v>82</v>
      </c>
      <c r="J54" s="204">
        <v>1000</v>
      </c>
      <c r="K54" s="172"/>
      <c r="M54" s="190" t="e">
        <f t="shared" si="3"/>
        <v>#VALUE!</v>
      </c>
    </row>
    <row r="55" spans="2:13" ht="16.5" customHeight="1" thickBot="1">
      <c r="B55" s="194">
        <f t="shared" si="2"/>
        <v>45</v>
      </c>
      <c r="C55" s="199" t="s">
        <v>83</v>
      </c>
      <c r="D55" s="200" t="s">
        <v>78</v>
      </c>
      <c r="E55" s="208">
        <v>42874</v>
      </c>
      <c r="F55" s="209"/>
      <c r="G55" s="210"/>
      <c r="H55" s="177" t="s">
        <v>82</v>
      </c>
      <c r="I55" s="204">
        <v>10.27</v>
      </c>
      <c r="J55" s="204">
        <v>10.375</v>
      </c>
      <c r="K55" s="172"/>
      <c r="M55" s="190">
        <f t="shared" si="3"/>
        <v>0.010223953261927987</v>
      </c>
    </row>
    <row r="56" spans="2:10" ht="13.5" customHeight="1" thickBot="1" thickTop="1">
      <c r="B56" s="211" t="s">
        <v>84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85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86</v>
      </c>
      <c r="G58" s="225" t="s">
        <v>87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89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106.73</v>
      </c>
      <c r="J61" s="38">
        <v>106.737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90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101.864</v>
      </c>
      <c r="J62" s="132">
        <v>101.873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91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103.817</v>
      </c>
      <c r="J63" s="249">
        <v>103.828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92</v>
      </c>
      <c r="D64" s="252" t="s">
        <v>93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101.024</v>
      </c>
      <c r="J64" s="255">
        <v>101.035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94</v>
      </c>
      <c r="D65" s="258" t="s">
        <v>95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102.665</v>
      </c>
      <c r="J65" s="260">
        <v>102.678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96</v>
      </c>
      <c r="D66" s="263" t="s">
        <v>33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105.821</v>
      </c>
      <c r="J66" s="265">
        <v>105.832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97</v>
      </c>
      <c r="D67" s="267" t="s">
        <v>64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103.172</v>
      </c>
      <c r="J67" s="254">
        <v>103.184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98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100.607</v>
      </c>
      <c r="J68" s="189">
        <v>100.616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99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102.658</v>
      </c>
      <c r="J69" s="189">
        <v>102.663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100</v>
      </c>
      <c r="D70" s="267" t="s">
        <v>101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100.959</v>
      </c>
      <c r="J70" s="189">
        <v>100.97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102</v>
      </c>
      <c r="D71" s="267" t="s">
        <v>103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102.8</v>
      </c>
      <c r="J71" s="189">
        <v>102.811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104</v>
      </c>
      <c r="D72" s="267" t="s">
        <v>105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102.152</v>
      </c>
      <c r="J72" s="265">
        <v>102.161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106</v>
      </c>
      <c r="D73" s="267" t="s">
        <v>107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105.368</v>
      </c>
      <c r="J73" s="271">
        <v>105.38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108</v>
      </c>
      <c r="D74" s="267" t="s">
        <v>78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103.73</v>
      </c>
      <c r="J74" s="189">
        <v>103.74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109</v>
      </c>
      <c r="D75" s="267" t="s">
        <v>36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102.73</v>
      </c>
      <c r="J75" s="189">
        <v>102.74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110</v>
      </c>
      <c r="D76" s="276" t="s">
        <v>111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101.354</v>
      </c>
      <c r="J76" s="265">
        <v>101.365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112</v>
      </c>
      <c r="D77" s="277" t="s">
        <v>113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102.965</v>
      </c>
      <c r="J77" s="265">
        <v>102.974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114</v>
      </c>
      <c r="D78" s="280" t="s">
        <v>115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101.291</v>
      </c>
      <c r="J78" s="284">
        <v>101.303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116</v>
      </c>
      <c r="D79" s="280" t="s">
        <v>115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102.549</v>
      </c>
      <c r="J79" s="284">
        <v>102.56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117</v>
      </c>
      <c r="D80" s="168" t="s">
        <v>50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104.089</v>
      </c>
      <c r="J80" s="254">
        <v>104.098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118</v>
      </c>
      <c r="D81" s="291" t="s">
        <v>119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101.425</v>
      </c>
      <c r="J81" s="293">
        <v>101.437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120</v>
      </c>
      <c r="D82" s="291" t="s">
        <v>42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101.572</v>
      </c>
      <c r="J82" s="293">
        <v>101.583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121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104.081</v>
      </c>
      <c r="J83" s="254">
        <v>104.091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122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101.216</v>
      </c>
      <c r="J84" s="304">
        <v>101.226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124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10.473</v>
      </c>
      <c r="J86" s="309">
        <v>10.474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6">
        <f>B86+1</f>
        <v>71</v>
      </c>
      <c r="C87" s="310" t="s">
        <v>125</v>
      </c>
      <c r="D87" s="263" t="s">
        <v>33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102.284</v>
      </c>
      <c r="J87" s="312">
        <v>102.296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126</v>
      </c>
      <c r="D88" s="314" t="s">
        <v>127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102.625</v>
      </c>
      <c r="J88" s="317">
        <v>102.637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128</v>
      </c>
      <c r="D89" s="319" t="s">
        <v>129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103.662</v>
      </c>
      <c r="J89" s="324">
        <v>103.661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130</v>
      </c>
      <c r="D90" s="327" t="s">
        <v>131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10.289</v>
      </c>
      <c r="J90" s="331">
        <v>10.291</v>
      </c>
      <c r="K90" s="39"/>
      <c r="L90" s="39"/>
      <c r="M90" s="40"/>
      <c r="N90" s="39"/>
    </row>
    <row r="91" spans="1:13" ht="15" customHeight="1" thickBot="1" thickTop="1">
      <c r="A91" s="332" t="s">
        <v>132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133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58.829</v>
      </c>
      <c r="J92" s="340">
        <v>58.638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134</v>
      </c>
      <c r="D93" s="343" t="s">
        <v>93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135</v>
      </c>
      <c r="J93" s="347" t="s">
        <v>135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136</v>
      </c>
      <c r="D94" s="348" t="s">
        <v>93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135</v>
      </c>
      <c r="J94" s="347" t="s">
        <v>135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137</v>
      </c>
      <c r="D95" s="352" t="s">
        <v>64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102.811</v>
      </c>
      <c r="J95" s="346">
        <v>102.959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138</v>
      </c>
      <c r="D96" s="352" t="s">
        <v>103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17.474</v>
      </c>
      <c r="J96" s="346">
        <v>17.476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139</v>
      </c>
      <c r="D97" s="352" t="s">
        <v>111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294.517</v>
      </c>
      <c r="J97" s="346">
        <v>294.327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140</v>
      </c>
      <c r="D98" s="348" t="s">
        <v>115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29.752</v>
      </c>
      <c r="J98" s="284">
        <v>29.747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141</v>
      </c>
      <c r="D99" s="245" t="s">
        <v>50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2339.441</v>
      </c>
      <c r="J99" s="165">
        <v>2339.986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142</v>
      </c>
      <c r="D100" s="245" t="s">
        <v>119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71.663</v>
      </c>
      <c r="J100" s="357">
        <v>71.598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143</v>
      </c>
      <c r="D101" s="245" t="s">
        <v>119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54.23</v>
      </c>
      <c r="J101" s="192">
        <v>54.247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144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105.491</v>
      </c>
      <c r="J102" s="363">
        <v>105.267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145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92.119</v>
      </c>
      <c r="J103" s="54">
        <v>92.009</v>
      </c>
      <c r="K103" s="39"/>
      <c r="L103" s="39"/>
      <c r="M103" s="40"/>
      <c r="N103" s="39"/>
    </row>
    <row r="104" spans="2:13" ht="18" customHeight="1" thickBot="1" thickTop="1">
      <c r="B104" s="370" t="s">
        <v>146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147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10.807</v>
      </c>
      <c r="J105" s="377">
        <v>10.787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148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11.521</v>
      </c>
      <c r="J106" s="384">
        <v>11.5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149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14.348</v>
      </c>
      <c r="J107" s="384">
        <v>14.314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150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12.851</v>
      </c>
      <c r="J108" s="386">
        <v>12.791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151</v>
      </c>
      <c r="D109" s="388" t="s">
        <v>93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13.933</v>
      </c>
      <c r="J109" s="386">
        <v>13.924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152</v>
      </c>
      <c r="D110" s="380" t="s">
        <v>93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12.193</v>
      </c>
      <c r="J110" s="386">
        <v>12.19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153</v>
      </c>
      <c r="D111" s="388" t="s">
        <v>64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149.113</v>
      </c>
      <c r="J111" s="386">
        <v>149.232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154</v>
      </c>
      <c r="D112" s="388" t="s">
        <v>64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141.544</v>
      </c>
      <c r="J112" s="386">
        <v>141.564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155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9.332</v>
      </c>
      <c r="J113" s="386">
        <v>9.307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156</v>
      </c>
      <c r="D114" s="375" t="s">
        <v>119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102.71</v>
      </c>
      <c r="J114" s="386">
        <v>102.691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157</v>
      </c>
      <c r="D115" s="380" t="s">
        <v>42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85.93</v>
      </c>
      <c r="J115" s="398">
        <v>86.227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78">
        <f t="shared" si="7"/>
        <v>98</v>
      </c>
      <c r="C116" s="387" t="s">
        <v>158</v>
      </c>
      <c r="D116" s="380" t="s">
        <v>42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89.141</v>
      </c>
      <c r="J116" s="383">
        <v>89.309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159</v>
      </c>
      <c r="D117" s="402" t="s">
        <v>131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97.645</v>
      </c>
      <c r="J117" s="386">
        <v>97.663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160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99.118</v>
      </c>
      <c r="J118" s="413">
        <v>99.028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161</v>
      </c>
      <c r="D119" s="415" t="s">
        <v>119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96.661</v>
      </c>
      <c r="J119" s="413">
        <v>96.632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162</v>
      </c>
      <c r="D120" s="150" t="s">
        <v>25</v>
      </c>
      <c r="E120" s="419">
        <v>42741</v>
      </c>
      <c r="F120" s="420" t="s">
        <v>82</v>
      </c>
      <c r="G120" s="421" t="s">
        <v>82</v>
      </c>
      <c r="H120" s="422" t="s">
        <v>82</v>
      </c>
      <c r="I120" s="423">
        <v>10.43</v>
      </c>
      <c r="J120" s="423">
        <v>10.431</v>
      </c>
      <c r="K120" s="406"/>
      <c r="L120" s="407"/>
      <c r="M120" s="406"/>
      <c r="N120" s="408"/>
    </row>
    <row r="121" spans="2:13" ht="13.5" customHeight="1" thickBot="1" thickTop="1">
      <c r="B121" s="370" t="s">
        <v>163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164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56</v>
      </c>
      <c r="J122" s="424" t="s">
        <v>57</v>
      </c>
      <c r="K122" s="172" t="s">
        <v>62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165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105.516</v>
      </c>
      <c r="J123" s="386">
        <v>105.819</v>
      </c>
      <c r="K123" s="172" t="s">
        <v>62</v>
      </c>
      <c r="M123" s="77">
        <f>+(J123-I123)/I123</f>
        <v>0.002871602411008731</v>
      </c>
    </row>
    <row r="124" spans="2:13" ht="16.5" customHeight="1" thickBot="1" thickTop="1">
      <c r="B124" s="378">
        <f t="shared" si="8"/>
        <v>105</v>
      </c>
      <c r="C124" s="379" t="s">
        <v>166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148.726</v>
      </c>
      <c r="J124" s="386">
        <v>149.479</v>
      </c>
      <c r="K124" s="426" t="s">
        <v>167</v>
      </c>
      <c r="M124" s="77">
        <f>+(J124-I124)/I124</f>
        <v>0.005063001761628863</v>
      </c>
    </row>
    <row r="125" spans="2:13" ht="16.5" customHeight="1" thickBot="1" thickTop="1">
      <c r="B125" s="378">
        <f t="shared" si="8"/>
        <v>106</v>
      </c>
      <c r="C125" s="427" t="s">
        <v>168</v>
      </c>
      <c r="D125" s="428" t="s">
        <v>169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106.044</v>
      </c>
      <c r="J125" s="383">
        <v>106.247</v>
      </c>
      <c r="K125" s="166" t="s">
        <v>60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170</v>
      </c>
      <c r="D126" s="431" t="s">
        <v>169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105.668</v>
      </c>
      <c r="J126" s="383">
        <v>105.57</v>
      </c>
      <c r="K126" s="166" t="s">
        <v>60</v>
      </c>
      <c r="M126" s="77">
        <f aca="true" t="shared" si="9" ref="M126:M131">+(J126-I126)/I126</f>
        <v>-0.0009274330923270354</v>
      </c>
    </row>
    <row r="127" spans="2:13" ht="16.5" customHeight="1" thickBot="1" thickTop="1">
      <c r="B127" s="378">
        <f t="shared" si="8"/>
        <v>108</v>
      </c>
      <c r="C127" s="433" t="s">
        <v>171</v>
      </c>
      <c r="D127" s="380" t="s">
        <v>78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206.155</v>
      </c>
      <c r="J127" s="434">
        <v>207.318</v>
      </c>
      <c r="K127" s="160" t="s">
        <v>58</v>
      </c>
      <c r="M127" s="77">
        <f t="shared" si="9"/>
        <v>0.005641386335524294</v>
      </c>
    </row>
    <row r="128" spans="2:13" ht="16.5" customHeight="1" thickBot="1" thickTop="1">
      <c r="B128" s="378">
        <f t="shared" si="8"/>
        <v>109</v>
      </c>
      <c r="C128" s="433" t="s">
        <v>172</v>
      </c>
      <c r="D128" s="380" t="s">
        <v>78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185.775</v>
      </c>
      <c r="J128" s="435">
        <v>186.336</v>
      </c>
      <c r="K128" s="160" t="s">
        <v>58</v>
      </c>
      <c r="M128" s="77">
        <f t="shared" si="9"/>
        <v>0.0030197819943480393</v>
      </c>
    </row>
    <row r="129" spans="2:13" ht="16.5" customHeight="1" thickBot="1" thickTop="1">
      <c r="B129" s="378">
        <f t="shared" si="8"/>
        <v>110</v>
      </c>
      <c r="C129" s="433" t="s">
        <v>173</v>
      </c>
      <c r="D129" s="380" t="s">
        <v>78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156.97</v>
      </c>
      <c r="J129" s="435">
        <v>157.304</v>
      </c>
      <c r="K129" s="160" t="s">
        <v>58</v>
      </c>
      <c r="M129" s="77">
        <f t="shared" si="9"/>
        <v>0.002127795120086661</v>
      </c>
    </row>
    <row r="130" spans="2:13" ht="16.5" customHeight="1" thickBot="1" thickTop="1">
      <c r="B130" s="378">
        <f t="shared" si="8"/>
        <v>111</v>
      </c>
      <c r="C130" s="387" t="s">
        <v>174</v>
      </c>
      <c r="D130" s="380" t="s">
        <v>78</v>
      </c>
      <c r="E130" s="399">
        <v>40014</v>
      </c>
      <c r="F130" s="436" t="s">
        <v>175</v>
      </c>
      <c r="G130" s="400" t="s">
        <v>175</v>
      </c>
      <c r="H130" s="383">
        <v>21.231</v>
      </c>
      <c r="I130" s="435">
        <v>22.444</v>
      </c>
      <c r="J130" s="435">
        <v>22.622</v>
      </c>
      <c r="K130" s="160" t="s">
        <v>58</v>
      </c>
      <c r="M130" s="77">
        <f t="shared" si="9"/>
        <v>0.007930850115843916</v>
      </c>
    </row>
    <row r="131" spans="2:13" ht="16.5" customHeight="1" thickBot="1" thickTop="1">
      <c r="B131" s="378">
        <f t="shared" si="8"/>
        <v>112</v>
      </c>
      <c r="C131" s="387" t="s">
        <v>176</v>
      </c>
      <c r="D131" s="380" t="s">
        <v>78</v>
      </c>
      <c r="E131" s="399">
        <v>40455</v>
      </c>
      <c r="F131" s="412" t="s">
        <v>175</v>
      </c>
      <c r="G131" s="400" t="s">
        <v>175</v>
      </c>
      <c r="H131" s="383">
        <v>147.351</v>
      </c>
      <c r="I131" s="435">
        <v>145.409</v>
      </c>
      <c r="J131" s="435">
        <v>144.639</v>
      </c>
      <c r="K131" s="160" t="s">
        <v>58</v>
      </c>
      <c r="M131" s="77">
        <f t="shared" si="9"/>
        <v>-0.005295408124668912</v>
      </c>
    </row>
    <row r="132" spans="2:13" ht="16.5" customHeight="1" thickBot="1" thickTop="1">
      <c r="B132" s="378">
        <f t="shared" si="8"/>
        <v>113</v>
      </c>
      <c r="C132" s="387" t="s">
        <v>177</v>
      </c>
      <c r="D132" s="380" t="s">
        <v>178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124.848</v>
      </c>
      <c r="J132" s="435">
        <v>124.485</v>
      </c>
      <c r="K132" s="172" t="s">
        <v>62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179</v>
      </c>
      <c r="D133" s="402" t="s">
        <v>131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9180.202</v>
      </c>
      <c r="J133" s="439">
        <v>9211.239</v>
      </c>
      <c r="K133" s="160" t="s">
        <v>58</v>
      </c>
      <c r="M133" s="77">
        <f>+(J133-I133)/I133</f>
        <v>0.003380862425467355</v>
      </c>
    </row>
    <row r="134" spans="2:14" ht="16.5" customHeight="1" thickBot="1" thickTop="1">
      <c r="B134" s="378">
        <f t="shared" si="8"/>
        <v>115</v>
      </c>
      <c r="C134" s="440" t="s">
        <v>180</v>
      </c>
      <c r="D134" s="441" t="s">
        <v>113</v>
      </c>
      <c r="E134" s="442">
        <v>41359</v>
      </c>
      <c r="F134" s="344">
        <v>42516</v>
      </c>
      <c r="G134" s="443">
        <v>0.102</v>
      </c>
      <c r="H134" s="444">
        <v>8.151</v>
      </c>
      <c r="I134" s="445">
        <v>8.551</v>
      </c>
      <c r="J134" s="424" t="s">
        <v>57</v>
      </c>
      <c r="K134" s="160" t="s">
        <v>58</v>
      </c>
      <c r="L134" s="446"/>
      <c r="M134" s="77" t="e">
        <f>+(J134-I134)/I134</f>
        <v>#VALUE!</v>
      </c>
      <c r="N134" s="446"/>
    </row>
    <row r="135" spans="2:13" ht="16.5" customHeight="1" thickBot="1" thickTop="1">
      <c r="B135" s="378">
        <f t="shared" si="8"/>
        <v>116</v>
      </c>
      <c r="C135" s="401" t="s">
        <v>181</v>
      </c>
      <c r="D135" s="402" t="s">
        <v>131</v>
      </c>
      <c r="E135" s="447">
        <v>41984</v>
      </c>
      <c r="F135" s="448" t="s">
        <v>175</v>
      </c>
      <c r="G135" s="449" t="s">
        <v>175</v>
      </c>
      <c r="H135" s="450">
        <v>89.496</v>
      </c>
      <c r="I135" s="451">
        <v>82.896</v>
      </c>
      <c r="J135" s="451">
        <v>83.042</v>
      </c>
      <c r="K135" s="160" t="s">
        <v>58</v>
      </c>
      <c r="M135" s="77">
        <f>+(J135-I135)/I135</f>
        <v>0.0017612430032812295</v>
      </c>
    </row>
    <row r="136" spans="2:13" ht="16.5" customHeight="1" thickTop="1">
      <c r="B136" s="378">
        <f t="shared" si="8"/>
        <v>117</v>
      </c>
      <c r="C136" s="452" t="s">
        <v>182</v>
      </c>
      <c r="D136" s="453" t="s">
        <v>50</v>
      </c>
      <c r="E136" s="454">
        <v>42170</v>
      </c>
      <c r="F136" s="344">
        <v>42851</v>
      </c>
      <c r="G136" s="455">
        <v>17.382</v>
      </c>
      <c r="H136" s="398">
        <v>999.688</v>
      </c>
      <c r="I136" s="398">
        <v>992.072</v>
      </c>
      <c r="J136" s="398">
        <v>996.075</v>
      </c>
      <c r="K136" s="160"/>
      <c r="M136" s="190"/>
    </row>
    <row r="137" spans="2:13" ht="16.5" customHeight="1">
      <c r="B137" s="378">
        <f t="shared" si="8"/>
        <v>118</v>
      </c>
      <c r="C137" s="456" t="s">
        <v>183</v>
      </c>
      <c r="D137" s="453" t="s">
        <v>10</v>
      </c>
      <c r="E137" s="403">
        <v>42352</v>
      </c>
      <c r="F137" s="344">
        <v>42881</v>
      </c>
      <c r="G137" s="455">
        <v>130.174</v>
      </c>
      <c r="H137" s="398">
        <v>5189.664</v>
      </c>
      <c r="I137" s="398">
        <v>5584.33</v>
      </c>
      <c r="J137" s="398">
        <v>5638.997</v>
      </c>
      <c r="K137" s="160"/>
      <c r="M137" s="190"/>
    </row>
    <row r="138" spans="2:14" ht="16.5" customHeight="1">
      <c r="B138" s="378">
        <f t="shared" si="8"/>
        <v>119</v>
      </c>
      <c r="C138" s="457" t="s">
        <v>184</v>
      </c>
      <c r="D138" s="458" t="s">
        <v>25</v>
      </c>
      <c r="E138" s="459">
        <v>42580</v>
      </c>
      <c r="F138" s="460" t="s">
        <v>82</v>
      </c>
      <c r="G138" s="449" t="s">
        <v>185</v>
      </c>
      <c r="H138" s="398">
        <v>5050.7</v>
      </c>
      <c r="I138" s="461">
        <v>5062.224</v>
      </c>
      <c r="J138" s="461">
        <v>5059.681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186</v>
      </c>
      <c r="D139" s="375" t="s">
        <v>28</v>
      </c>
      <c r="E139" s="421">
        <v>42920</v>
      </c>
      <c r="F139" s="466" t="s">
        <v>82</v>
      </c>
      <c r="G139" s="467" t="s">
        <v>185</v>
      </c>
      <c r="H139" s="468" t="s">
        <v>82</v>
      </c>
      <c r="I139" s="469">
        <v>100.313</v>
      </c>
      <c r="J139" s="469">
        <v>100.388</v>
      </c>
      <c r="K139" s="470"/>
      <c r="L139" s="471"/>
      <c r="M139" s="472"/>
      <c r="N139" s="471"/>
    </row>
    <row r="140" spans="2:14" ht="13.5" customHeight="1" thickBot="1" thickTop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3" t="s">
        <v>188</v>
      </c>
      <c r="D141" s="474" t="s">
        <v>129</v>
      </c>
      <c r="E141" s="475">
        <v>42024</v>
      </c>
      <c r="F141" s="475">
        <v>42886</v>
      </c>
      <c r="G141" s="476">
        <v>2.231</v>
      </c>
      <c r="H141" s="477">
        <v>111.981</v>
      </c>
      <c r="I141" s="478">
        <v>113.891</v>
      </c>
      <c r="J141" s="478">
        <v>114.007</v>
      </c>
      <c r="K141" s="214" t="s">
        <v>58</v>
      </c>
      <c r="L141" s="31"/>
      <c r="M141" s="479">
        <f>+(J141-I141)/I141</f>
        <v>0.0010185177055254556</v>
      </c>
      <c r="N141" s="31"/>
    </row>
    <row r="142" spans="2:13" ht="16.5" customHeight="1" thickBot="1" thickTop="1">
      <c r="B142" s="370" t="s">
        <v>189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80">
        <v>122</v>
      </c>
      <c r="C143" s="481" t="s">
        <v>190</v>
      </c>
      <c r="D143" s="482" t="s">
        <v>113</v>
      </c>
      <c r="E143" s="483">
        <v>41317</v>
      </c>
      <c r="F143" s="344">
        <v>42865</v>
      </c>
      <c r="G143" s="484">
        <v>0.089</v>
      </c>
      <c r="H143" s="485">
        <v>8.969</v>
      </c>
      <c r="I143" s="485">
        <v>9.202</v>
      </c>
      <c r="J143" s="486" t="s">
        <v>57</v>
      </c>
      <c r="K143" s="160" t="s">
        <v>58</v>
      </c>
      <c r="M143" s="77" t="e">
        <f>+(J143-I143)/I143</f>
        <v>#VALUE!</v>
      </c>
    </row>
    <row r="144" spans="2:13" ht="16.5" customHeight="1" thickBot="1" thickTop="1">
      <c r="B144" s="487">
        <v>123</v>
      </c>
      <c r="C144" s="149" t="s">
        <v>191</v>
      </c>
      <c r="D144" s="488" t="s">
        <v>12</v>
      </c>
      <c r="E144" s="489">
        <v>42506</v>
      </c>
      <c r="F144" s="490" t="s">
        <v>175</v>
      </c>
      <c r="G144" s="490" t="s">
        <v>175</v>
      </c>
      <c r="H144" s="491">
        <v>10178.478</v>
      </c>
      <c r="I144" s="491">
        <v>10860.473</v>
      </c>
      <c r="J144" s="491">
        <v>10900.86</v>
      </c>
      <c r="K144" s="160" t="s">
        <v>58</v>
      </c>
      <c r="M144" s="77">
        <f>+(J144-I144)/I144</f>
        <v>0.003718714645301418</v>
      </c>
    </row>
    <row r="145" spans="2:11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="494" customFormat="1" ht="13.5" customHeight="1">
      <c r="B146" s="492" t="s">
        <v>192</v>
      </c>
    </row>
    <row r="147" spans="2:13" s="494" customFormat="1" ht="15.75" customHeight="1">
      <c r="B147" s="492" t="s">
        <v>193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194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195</v>
      </c>
      <c r="D149" s="495"/>
      <c r="E149" s="496"/>
      <c r="F149" s="496"/>
      <c r="G149" s="69" t="s">
        <v>196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197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Bot="1" thickTop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198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196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ht="15">
      <c r="H597" s="504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2017-08-24T12:13:17Z</dcterms:created>
  <dcterms:modified xsi:type="dcterms:W3CDTF">2017-08-24T12:13:34Z</dcterms:modified>
  <cp:category/>
  <cp:version/>
  <cp:contentType/>
  <cp:contentStatus/>
</cp:coreProperties>
</file>