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7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<sst xmlns="http://schemas.openxmlformats.org/spreadsheetml/2006/main" count="369" uniqueCount="201">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</sst>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4" fontId="7" fillId="0" borderId="13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7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8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1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3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horizontal="right" vertical="center"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41" xfId="22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7" fontId="7" fillId="0" borderId="154" xfId="21" applyNumberFormat="1" applyFont="1" applyFill="1" applyBorder="1" applyAlignment="1">
      <alignment horizontal="right" vertical="center"/>
      <protection/>
    </xf>
    <xf numFmtId="0" fontId="6" fillId="0" borderId="155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7" xfId="21" applyNumberFormat="1" applyFont="1" applyFill="1" applyBorder="1" applyAlignment="1">
      <alignment horizontal="right" vertical="center"/>
      <protection/>
    </xf>
    <xf numFmtId="164" fontId="8" fillId="2" borderId="158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9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6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61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D121">
      <selection activeCell="R133" sqref="R133"/>
    </sheetView>
  </sheetViews>
  <sheetFormatPr defaultColWidth="11.421875" defaultRowHeight="15"/>
  <cols>
    <col min="1" max="1" width="2.28125" style="8" customWidth="1"/>
    <col min="2" max="2" width="4.57421875" style="499" customWidth="1"/>
    <col min="3" max="3" width="35.8515625" style="494" customWidth="1"/>
    <col min="4" max="4" width="29.421875" style="494" customWidth="1"/>
    <col min="5" max="5" width="11.8515625" style="495" customWidth="1"/>
    <col min="6" max="7" width="11.57421875" style="495" customWidth="1"/>
    <col min="8" max="8" width="12.57421875" style="495" customWidth="1"/>
    <col min="9" max="9" width="18.00390625" style="495" customWidth="1"/>
    <col min="10" max="10" width="19.2812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166.986</v>
      </c>
      <c r="J6" s="38">
        <v>167.004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112.778</v>
      </c>
      <c r="J7" s="48">
        <v>112.79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96.607</v>
      </c>
      <c r="J8" s="55">
        <v>96.62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14.871</v>
      </c>
      <c r="J10" s="60">
        <v>14.873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108.59</v>
      </c>
      <c r="J11" s="60">
        <v>108.601</v>
      </c>
      <c r="K11" s="39"/>
      <c r="L11" s="39"/>
      <c r="M11" s="40"/>
      <c r="N11" s="39"/>
      <c r="O11" s="41"/>
    </row>
    <row r="12" spans="2:15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1.503</v>
      </c>
      <c r="I13" s="38">
        <v>1.525</v>
      </c>
      <c r="J13" s="38">
        <v>1.526</v>
      </c>
      <c r="K13" s="70" t="s">
        <v>22</v>
      </c>
      <c r="L13" s="39"/>
      <c r="M13" s="40">
        <f>+(J13-I13)/I13</f>
        <v>0.0006557377049181062</v>
      </c>
      <c r="N13" s="39"/>
      <c r="O13" s="41"/>
    </row>
    <row r="14" spans="2:15" ht="17.25" customHeight="1" thickBot="1" thickTop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107.121</v>
      </c>
      <c r="J14" s="75">
        <v>107.197</v>
      </c>
      <c r="K14" s="76"/>
      <c r="L14" s="77">
        <v>12769294</v>
      </c>
      <c r="M14" s="78">
        <f>+(J14-I14)/I14</f>
        <v>0.0007094780668590437</v>
      </c>
      <c r="O14" s="41"/>
    </row>
    <row r="15" spans="2:15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40.163</v>
      </c>
      <c r="I16" s="38">
        <v>40.678</v>
      </c>
      <c r="J16" s="38">
        <v>40.682</v>
      </c>
      <c r="K16" s="39"/>
      <c r="L16" s="39"/>
      <c r="M16" s="85">
        <f>+(J16-I16)/I16</f>
        <v>9.833325138907736E-05</v>
      </c>
      <c r="N16" s="39"/>
      <c r="O16" s="41"/>
    </row>
    <row r="17" spans="2:15" ht="17.25" customHeight="1" thickBot="1" thickTop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55.098</v>
      </c>
      <c r="J17" s="48">
        <v>55.103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115.068</v>
      </c>
      <c r="J18" s="92">
        <v>115.02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109.898</v>
      </c>
      <c r="J19" s="92">
        <v>109.782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</v>
      </c>
      <c r="I21" s="38">
        <v>133.776</v>
      </c>
      <c r="J21" s="38">
        <v>133.496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</v>
      </c>
      <c r="I22" s="117">
        <v>501.433</v>
      </c>
      <c r="J22" s="117">
        <v>500.774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117.93</v>
      </c>
      <c r="J23" s="117">
        <v>117.839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127.483</v>
      </c>
      <c r="J24" s="117">
        <v>127.382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</v>
      </c>
      <c r="I25" s="117">
        <v>138.242</v>
      </c>
      <c r="J25" s="117">
        <v>138.059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120.077</v>
      </c>
      <c r="J26" s="117">
        <v>119.94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95.511</v>
      </c>
      <c r="I27" s="129">
        <v>100.138</v>
      </c>
      <c r="J27" s="129">
        <v>99.827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</v>
      </c>
      <c r="I28" s="129">
        <v>148.306</v>
      </c>
      <c r="J28" s="129">
        <v>148.041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93.645</v>
      </c>
      <c r="J29" s="131">
        <v>93.45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97.404</v>
      </c>
      <c r="J30" s="129">
        <v>97.481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144.5</v>
      </c>
      <c r="J31" s="138">
        <v>144.211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</v>
      </c>
      <c r="I32" s="131">
        <v>128.031</v>
      </c>
      <c r="J32" s="131">
        <v>127.925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</v>
      </c>
      <c r="I36" s="162">
        <v>97.359</v>
      </c>
      <c r="J36" s="162">
        <v>97.318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</v>
      </c>
      <c r="I37" s="165">
        <v>101.037</v>
      </c>
      <c r="J37" s="165">
        <v>100.846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19.945</v>
      </c>
      <c r="J38" s="170">
        <v>19.922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1546.792</v>
      </c>
      <c r="I40" s="153" t="s">
        <v>60</v>
      </c>
      <c r="J40" s="153" t="s">
        <v>50</v>
      </c>
      <c r="K40" s="177" t="s">
        <v>61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2197.158</v>
      </c>
      <c r="I41" s="182">
        <v>2224.66</v>
      </c>
      <c r="J41" s="182">
        <v>2231.592</v>
      </c>
      <c r="K41" s="183" t="s">
        <v>63</v>
      </c>
      <c r="M41" s="78">
        <f t="shared" si="1"/>
        <v>0.003115981768000613</v>
      </c>
      <c r="O41" s="41"/>
    </row>
    <row r="42" spans="2:15" ht="17.25" customHeight="1" thickBot="1" thickTop="1">
      <c r="B42" s="81">
        <f aca="true" t="shared" si="2" ref="B42:B59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112.106</v>
      </c>
      <c r="J43" s="190">
        <v>113.412</v>
      </c>
      <c r="K43" s="177" t="s">
        <v>61</v>
      </c>
      <c r="M43" s="78">
        <f t="shared" si="1"/>
        <v>0.0116496886874923</v>
      </c>
      <c r="O43" s="41"/>
    </row>
    <row r="44" spans="2:15" ht="17.25" customHeight="1" thickBot="1" thickTop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144.332</v>
      </c>
      <c r="I44" s="196">
        <v>147.238</v>
      </c>
      <c r="J44" s="196">
        <v>148.168</v>
      </c>
      <c r="K44" s="177" t="s">
        <v>61</v>
      </c>
      <c r="M44" s="78">
        <f t="shared" si="1"/>
        <v>0.006316304214944558</v>
      </c>
      <c r="O44" s="41"/>
    </row>
    <row r="45" spans="2:15" ht="17.25" customHeight="1" thickBot="1" thickTop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150.498</v>
      </c>
      <c r="I45" s="196">
        <v>155.402</v>
      </c>
      <c r="J45" s="196">
        <v>156.835</v>
      </c>
      <c r="K45" s="177" t="s">
        <v>61</v>
      </c>
      <c r="M45" s="78">
        <f t="shared" si="1"/>
        <v>0.009221245543815532</v>
      </c>
      <c r="O45" s="41"/>
    </row>
    <row r="46" spans="2:15" ht="17.25" customHeight="1" thickBot="1" thickTop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15.825</v>
      </c>
      <c r="J46" s="195">
        <v>15.976</v>
      </c>
      <c r="K46" s="177" t="s">
        <v>61</v>
      </c>
      <c r="M46" s="78">
        <f t="shared" si="1"/>
        <v>0.009541864139020638</v>
      </c>
      <c r="O46" s="41"/>
    </row>
    <row r="47" spans="2:15" ht="17.25" customHeight="1" thickBot="1" thickTop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5300.273</v>
      </c>
      <c r="J47" s="197">
        <v>5310.313</v>
      </c>
      <c r="K47" s="177" t="s">
        <v>61</v>
      </c>
      <c r="M47" s="78">
        <f t="shared" si="1"/>
        <v>0.0018942420513056522</v>
      </c>
      <c r="O47" s="41"/>
    </row>
    <row r="48" spans="2:15" ht="17.25" customHeight="1" thickBot="1" thickTop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5169.727</v>
      </c>
      <c r="J48" s="198">
        <v>5205.98</v>
      </c>
      <c r="K48" s="177"/>
      <c r="M48" s="78">
        <f t="shared" si="1"/>
        <v>0.007012555982163024</v>
      </c>
      <c r="O48" s="41"/>
    </row>
    <row r="49" spans="2:15" ht="17.25" customHeight="1" thickBot="1" thickTop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2.473</v>
      </c>
      <c r="I49" s="195">
        <v>2.491</v>
      </c>
      <c r="J49" s="195">
        <v>2.499</v>
      </c>
      <c r="K49" s="177"/>
      <c r="M49" s="78">
        <f t="shared" si="1"/>
        <v>0.0032115616218386218</v>
      </c>
      <c r="O49" s="41"/>
    </row>
    <row r="50" spans="1:15" ht="17.25" customHeight="1" thickBot="1" thickTop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2.189</v>
      </c>
      <c r="J50" s="195">
        <v>2.194</v>
      </c>
      <c r="K50" s="200" t="s">
        <v>22</v>
      </c>
      <c r="M50" s="78">
        <f t="shared" si="1"/>
        <v>0.00228414801279118</v>
      </c>
      <c r="O50" s="41"/>
    </row>
    <row r="51" spans="2:15" ht="17.25" customHeight="1" thickBot="1" thickTop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1.209</v>
      </c>
      <c r="J51" s="203">
        <v>1.211</v>
      </c>
      <c r="K51" s="191" t="s">
        <v>65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1.093</v>
      </c>
      <c r="J52" s="206">
        <v>1.098</v>
      </c>
      <c r="K52" s="191"/>
      <c r="M52" s="207">
        <f aca="true" t="shared" si="3" ref="M52:M59">+(J52-I52)/I52</f>
        <v>0.004574565416285559</v>
      </c>
      <c r="O52" s="41"/>
    </row>
    <row r="53" spans="2:15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1.088</v>
      </c>
      <c r="J53" s="92">
        <v>1.093</v>
      </c>
      <c r="K53" s="191"/>
      <c r="M53" s="207">
        <f t="shared" si="3"/>
        <v>0.00459558823529402</v>
      </c>
      <c r="O53" s="41"/>
    </row>
    <row r="54" spans="2:15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1.082</v>
      </c>
      <c r="J54" s="206">
        <v>1.088</v>
      </c>
      <c r="K54" s="191"/>
      <c r="M54" s="207">
        <f t="shared" si="3"/>
        <v>0.005545286506469505</v>
      </c>
      <c r="O54" s="41"/>
    </row>
    <row r="55" spans="2:15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110.579</v>
      </c>
      <c r="J55" s="196">
        <v>111.058</v>
      </c>
      <c r="K55" s="191"/>
      <c r="M55" s="207">
        <f t="shared" si="3"/>
        <v>0.004331744725490495</v>
      </c>
      <c r="O55" s="41"/>
    </row>
    <row r="56" spans="2:15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O57" s="41"/>
    </row>
    <row r="58" spans="2:15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119.246</v>
      </c>
      <c r="J58" s="223">
        <v>119.159</v>
      </c>
      <c r="K58" s="191"/>
      <c r="M58" s="207">
        <f t="shared" si="3"/>
        <v>-0.0007295842208542767</v>
      </c>
      <c r="O58" s="41"/>
    </row>
    <row r="59" spans="2:15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O59" s="41"/>
    </row>
    <row r="60" spans="2:15" ht="13.5" customHeight="1" thickBot="1" thickTop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2:15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2:15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O62" s="41"/>
    </row>
    <row r="63" spans="2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2:15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Bot="1" thickTop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42865</v>
      </c>
      <c r="G65" s="254">
        <v>4.182</v>
      </c>
      <c r="H65" s="38">
        <v>108.495</v>
      </c>
      <c r="I65" s="38">
        <v>105.76</v>
      </c>
      <c r="J65" s="38">
        <v>105.771</v>
      </c>
      <c r="K65" s="39"/>
      <c r="L65" s="39"/>
      <c r="M65" s="40"/>
      <c r="N65" s="39"/>
      <c r="O65" s="41"/>
    </row>
    <row r="66" spans="2:15" ht="16.5" customHeight="1" thickBot="1" thickTop="1">
      <c r="B66" s="255">
        <f>B65+1</f>
        <v>51</v>
      </c>
      <c r="C66" s="256" t="s">
        <v>94</v>
      </c>
      <c r="D66" s="212" t="s">
        <v>27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104.912</v>
      </c>
      <c r="J66" s="131">
        <v>104.922</v>
      </c>
      <c r="K66" s="39"/>
      <c r="L66" s="39"/>
      <c r="M66" s="40"/>
      <c r="N66" s="39"/>
      <c r="O66" s="41"/>
    </row>
    <row r="67" spans="2:15" ht="16.5" customHeight="1" thickBot="1" thickTop="1">
      <c r="B67" s="259">
        <f aca="true" t="shared" si="4" ref="B67:B88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107.226</v>
      </c>
      <c r="J67" s="263">
        <v>107.237</v>
      </c>
      <c r="K67" s="39"/>
      <c r="L67" s="39"/>
      <c r="M67" s="40"/>
      <c r="N67" s="39"/>
      <c r="O67" s="41"/>
    </row>
    <row r="68" spans="2:15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104.167</v>
      </c>
      <c r="J68" s="265">
        <v>104.178</v>
      </c>
      <c r="K68" s="39"/>
      <c r="L68" s="39"/>
      <c r="M68" s="40"/>
      <c r="N68" s="39"/>
      <c r="O68" s="41"/>
    </row>
    <row r="69" spans="2:15" ht="16.5" customHeight="1" thickBot="1" thickTop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101.417</v>
      </c>
      <c r="J69" s="263">
        <v>101.43</v>
      </c>
      <c r="K69" s="39"/>
      <c r="L69" s="39"/>
      <c r="M69" s="40"/>
      <c r="N69" s="39"/>
      <c r="O69" s="41"/>
    </row>
    <row r="70" spans="2:15" ht="16.5" customHeight="1" thickBot="1" thickTop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108.774</v>
      </c>
      <c r="J70" s="270">
        <v>108.783</v>
      </c>
      <c r="K70" s="39"/>
      <c r="L70" s="39"/>
      <c r="M70" s="40"/>
      <c r="N70" s="39"/>
      <c r="O70" s="41"/>
    </row>
    <row r="71" spans="2:15" ht="16.5" customHeight="1" thickBot="1" thickTop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42870</v>
      </c>
      <c r="G71" s="274">
        <v>4.525</v>
      </c>
      <c r="H71" s="206">
        <v>104.816</v>
      </c>
      <c r="I71" s="206">
        <v>101.962</v>
      </c>
      <c r="J71" s="206">
        <v>101.974</v>
      </c>
      <c r="K71" s="39"/>
      <c r="L71" s="39"/>
      <c r="M71" s="40"/>
      <c r="N71" s="39"/>
      <c r="O71" s="41"/>
    </row>
    <row r="72" spans="2:15" ht="16.5" customHeight="1" thickBot="1" thickTop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103.573</v>
      </c>
      <c r="J72" s="206">
        <v>103.582</v>
      </c>
      <c r="K72" s="39"/>
      <c r="L72" s="39"/>
      <c r="M72" s="40"/>
      <c r="N72" s="39"/>
      <c r="O72" s="41"/>
    </row>
    <row r="73" spans="2:15" ht="15" customHeight="1" thickBot="1" thickTop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105.882</v>
      </c>
      <c r="J73" s="206">
        <v>105.889</v>
      </c>
      <c r="K73" s="39"/>
      <c r="L73" s="39"/>
      <c r="M73" s="40"/>
      <c r="N73" s="39"/>
      <c r="O73" s="41"/>
    </row>
    <row r="74" spans="2:15" ht="16.5" customHeight="1" thickBot="1" thickTop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103.98</v>
      </c>
      <c r="J74" s="265">
        <v>103.99</v>
      </c>
      <c r="K74" s="39"/>
      <c r="L74" s="39"/>
      <c r="M74" s="40"/>
      <c r="N74" s="39"/>
      <c r="O74" s="41"/>
    </row>
    <row r="75" spans="2:15" ht="16.5" customHeight="1" thickBot="1" thickTop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42852</v>
      </c>
      <c r="G75" s="274">
        <v>4.357</v>
      </c>
      <c r="H75" s="265">
        <v>104.647</v>
      </c>
      <c r="I75" s="265">
        <v>101.775</v>
      </c>
      <c r="J75" s="265">
        <v>101.786</v>
      </c>
      <c r="K75" s="39"/>
      <c r="L75" s="39"/>
      <c r="M75" s="40"/>
      <c r="N75" s="39"/>
      <c r="O75" s="41"/>
    </row>
    <row r="76" spans="2:15" ht="15.75" customHeight="1" thickBot="1" thickTop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105.068</v>
      </c>
      <c r="J76" s="275">
        <v>105.079</v>
      </c>
      <c r="K76" s="39"/>
      <c r="L76" s="39"/>
      <c r="M76" s="40"/>
      <c r="N76" s="39"/>
      <c r="O76" s="41"/>
    </row>
    <row r="77" spans="2:15" ht="17.25" customHeight="1" thickBot="1" thickTop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42864</v>
      </c>
      <c r="G77" s="274">
        <v>4.201</v>
      </c>
      <c r="H77" s="278">
        <v>106.799</v>
      </c>
      <c r="I77" s="278">
        <v>104.16</v>
      </c>
      <c r="J77" s="278">
        <v>104.172</v>
      </c>
      <c r="K77" s="39"/>
      <c r="L77" s="39"/>
      <c r="M77" s="40"/>
      <c r="N77" s="39"/>
      <c r="O77" s="41"/>
    </row>
    <row r="78" spans="2:15" ht="16.5" customHeight="1" thickBot="1" thickTop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106.567</v>
      </c>
      <c r="J78" s="265">
        <v>106.577</v>
      </c>
      <c r="K78" s="31"/>
      <c r="L78" s="31"/>
      <c r="M78" s="284"/>
      <c r="N78" s="31"/>
      <c r="O78" s="41"/>
    </row>
    <row r="79" spans="2:15" ht="16.5" customHeight="1" thickBot="1" thickTop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</v>
      </c>
      <c r="H79" s="287">
        <v>103.608</v>
      </c>
      <c r="I79" s="265">
        <v>105.048</v>
      </c>
      <c r="J79" s="265">
        <v>105.058</v>
      </c>
      <c r="K79" s="39"/>
      <c r="L79" s="39"/>
      <c r="M79" s="40"/>
      <c r="N79" s="39"/>
      <c r="O79" s="41"/>
    </row>
    <row r="80" spans="2:15" ht="16.5" customHeight="1" thickBot="1" thickTop="1">
      <c r="B80" s="279">
        <f t="shared" si="4"/>
        <v>65</v>
      </c>
      <c r="C80" s="288" t="s">
        <v>114</v>
      </c>
      <c r="D80" s="281" t="s">
        <v>115</v>
      </c>
      <c r="E80" s="257">
        <v>33910</v>
      </c>
      <c r="F80" s="257">
        <v>42825</v>
      </c>
      <c r="G80" s="283">
        <v>3.695</v>
      </c>
      <c r="H80" s="287">
        <v>102.652</v>
      </c>
      <c r="I80" s="287">
        <v>100.337</v>
      </c>
      <c r="J80" s="287">
        <v>100.347</v>
      </c>
      <c r="K80" s="39"/>
      <c r="L80" s="39"/>
      <c r="M80" s="40"/>
      <c r="N80" s="39"/>
      <c r="O80" s="41"/>
    </row>
    <row r="81" spans="2:15" ht="14.25" customHeight="1" thickBot="1" thickTop="1">
      <c r="B81" s="279">
        <f t="shared" si="4"/>
        <v>66</v>
      </c>
      <c r="C81" s="280" t="s">
        <v>116</v>
      </c>
      <c r="D81" s="281" t="s">
        <v>117</v>
      </c>
      <c r="E81" s="257">
        <v>36815</v>
      </c>
      <c r="F81" s="257">
        <v>42521</v>
      </c>
      <c r="G81" s="283">
        <v>3.924</v>
      </c>
      <c r="H81" s="287">
        <v>104.501</v>
      </c>
      <c r="I81" s="287">
        <v>105.736</v>
      </c>
      <c r="J81" s="287">
        <v>105.745</v>
      </c>
      <c r="K81" s="39"/>
      <c r="L81" s="39"/>
      <c r="M81" s="40"/>
      <c r="N81" s="39"/>
      <c r="O81" s="41"/>
    </row>
    <row r="82" spans="1:15" ht="16.5" customHeight="1" thickBot="1" thickTop="1">
      <c r="A82" s="99"/>
      <c r="B82" s="289">
        <f t="shared" si="4"/>
        <v>67</v>
      </c>
      <c r="C82" s="290" t="s">
        <v>118</v>
      </c>
      <c r="D82" s="291" t="s">
        <v>119</v>
      </c>
      <c r="E82" s="292">
        <v>35744</v>
      </c>
      <c r="F82" s="293">
        <v>42506</v>
      </c>
      <c r="G82" s="294">
        <v>4.333</v>
      </c>
      <c r="H82" s="295">
        <v>102.797</v>
      </c>
      <c r="I82" s="295">
        <v>104.401</v>
      </c>
      <c r="J82" s="295">
        <v>104.413</v>
      </c>
      <c r="K82" s="39"/>
      <c r="L82" s="39"/>
      <c r="M82" s="40"/>
      <c r="N82" s="39"/>
      <c r="O82" s="41"/>
    </row>
    <row r="83" spans="2:15" ht="16.5" customHeight="1" thickBot="1" thickTop="1">
      <c r="B83" s="289">
        <f t="shared" si="4"/>
        <v>68</v>
      </c>
      <c r="C83" s="296" t="s">
        <v>120</v>
      </c>
      <c r="D83" s="291" t="s">
        <v>119</v>
      </c>
      <c r="E83" s="297">
        <v>40000</v>
      </c>
      <c r="F83" s="298">
        <v>42515</v>
      </c>
      <c r="G83" s="299">
        <v>3.934</v>
      </c>
      <c r="H83" s="295">
        <v>103.915</v>
      </c>
      <c r="I83" s="295">
        <v>105.391</v>
      </c>
      <c r="J83" s="295">
        <v>105.403</v>
      </c>
      <c r="K83" s="39"/>
      <c r="L83" s="39"/>
      <c r="M83" s="40"/>
      <c r="N83" s="39"/>
      <c r="O83" s="41"/>
    </row>
    <row r="84" spans="2:15" ht="16.5" customHeight="1" thickBot="1" thickTop="1">
      <c r="B84" s="300">
        <f t="shared" si="4"/>
        <v>69</v>
      </c>
      <c r="C84" s="301" t="s">
        <v>121</v>
      </c>
      <c r="D84" s="302" t="s">
        <v>54</v>
      </c>
      <c r="E84" s="303">
        <v>39604</v>
      </c>
      <c r="F84" s="303">
        <v>42517</v>
      </c>
      <c r="G84" s="304">
        <v>3.575</v>
      </c>
      <c r="H84" s="305">
        <v>105.558</v>
      </c>
      <c r="I84" s="305">
        <v>106.879</v>
      </c>
      <c r="J84" s="305">
        <v>106.889</v>
      </c>
      <c r="K84" s="39"/>
      <c r="L84" s="39"/>
      <c r="M84" s="40"/>
      <c r="N84" s="39"/>
      <c r="O84" s="41"/>
    </row>
    <row r="85" spans="2:15" ht="16.5" customHeight="1" thickBot="1" thickTop="1">
      <c r="B85" s="300">
        <f t="shared" si="4"/>
        <v>70</v>
      </c>
      <c r="C85" s="306" t="s">
        <v>122</v>
      </c>
      <c r="D85" s="307" t="s">
        <v>123</v>
      </c>
      <c r="E85" s="303">
        <v>35481</v>
      </c>
      <c r="F85" s="303">
        <v>42520</v>
      </c>
      <c r="G85" s="308">
        <v>4.436</v>
      </c>
      <c r="H85" s="309">
        <v>102.987</v>
      </c>
      <c r="I85" s="309">
        <v>104.672</v>
      </c>
      <c r="J85" s="309">
        <v>104.684</v>
      </c>
      <c r="K85" s="39"/>
      <c r="L85" s="39"/>
      <c r="M85" s="40"/>
      <c r="N85" s="39"/>
      <c r="O85" s="41"/>
    </row>
    <row r="86" spans="2:15" ht="16.5" customHeight="1" thickBot="1" thickTop="1">
      <c r="B86" s="300">
        <f t="shared" si="4"/>
        <v>71</v>
      </c>
      <c r="C86" s="310" t="s">
        <v>124</v>
      </c>
      <c r="D86" s="307" t="s">
        <v>42</v>
      </c>
      <c r="E86" s="303">
        <v>39706</v>
      </c>
      <c r="F86" s="303">
        <v>42487</v>
      </c>
      <c r="G86" s="308">
        <v>4.316</v>
      </c>
      <c r="H86" s="309">
        <v>103.411</v>
      </c>
      <c r="I86" s="309">
        <v>104.898</v>
      </c>
      <c r="J86" s="309">
        <v>104.909</v>
      </c>
      <c r="K86" s="39"/>
      <c r="L86" s="39"/>
      <c r="M86" s="40"/>
      <c r="N86" s="39"/>
      <c r="O86" s="41"/>
    </row>
    <row r="87" spans="2:15" ht="16.5" customHeight="1" thickBot="1" thickTop="1">
      <c r="B87" s="311">
        <f t="shared" si="4"/>
        <v>72</v>
      </c>
      <c r="C87" s="312" t="s">
        <v>125</v>
      </c>
      <c r="D87" s="313" t="s">
        <v>10</v>
      </c>
      <c r="E87" s="303">
        <v>38565</v>
      </c>
      <c r="F87" s="314">
        <v>42521</v>
      </c>
      <c r="G87" s="315">
        <v>3.528</v>
      </c>
      <c r="H87" s="305">
        <v>105.134</v>
      </c>
      <c r="I87" s="305">
        <v>106.595</v>
      </c>
      <c r="J87" s="305">
        <v>106.606</v>
      </c>
      <c r="K87" s="39"/>
      <c r="L87" s="39"/>
      <c r="M87" s="40"/>
      <c r="N87" s="39"/>
      <c r="O87" s="41"/>
    </row>
    <row r="88" spans="2:15" ht="16.5" customHeight="1" thickBot="1" thickTop="1">
      <c r="B88" s="311">
        <f t="shared" si="4"/>
        <v>73</v>
      </c>
      <c r="C88" s="316" t="s">
        <v>126</v>
      </c>
      <c r="D88" s="317" t="s">
        <v>14</v>
      </c>
      <c r="E88" s="318">
        <v>34288</v>
      </c>
      <c r="F88" s="319">
        <v>42865</v>
      </c>
      <c r="G88" s="320">
        <v>3.739</v>
      </c>
      <c r="H88" s="321">
        <v>102.709</v>
      </c>
      <c r="I88" s="321">
        <v>100.296</v>
      </c>
      <c r="J88" s="321">
        <v>100.305</v>
      </c>
      <c r="K88" s="39"/>
      <c r="L88" s="39"/>
      <c r="M88" s="40"/>
      <c r="N88" s="39"/>
      <c r="O88" s="41"/>
    </row>
    <row r="89" spans="1:15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2:15" ht="16.5" customHeight="1" thickBot="1" thickTop="1">
      <c r="B90" s="322">
        <v>74</v>
      </c>
      <c r="C90" s="323" t="s">
        <v>128</v>
      </c>
      <c r="D90" s="324" t="s">
        <v>17</v>
      </c>
      <c r="E90" s="325">
        <v>39084</v>
      </c>
      <c r="F90" s="325">
        <v>42865</v>
      </c>
      <c r="G90" s="326">
        <v>0.404</v>
      </c>
      <c r="H90" s="327">
        <v>10.598</v>
      </c>
      <c r="I90" s="327">
        <v>10.354</v>
      </c>
      <c r="J90" s="327">
        <v>10.356</v>
      </c>
      <c r="K90" s="39"/>
      <c r="L90" s="39"/>
      <c r="M90" s="40"/>
      <c r="N90" s="39"/>
      <c r="O90" s="41"/>
    </row>
    <row r="91" spans="1:15" ht="16.5" customHeight="1" thickBot="1" thickTop="1">
      <c r="A91" s="8" t="s">
        <v>74</v>
      </c>
      <c r="B91" s="322">
        <f>B90+1</f>
        <v>75</v>
      </c>
      <c r="C91" s="328" t="s">
        <v>129</v>
      </c>
      <c r="D91" s="329" t="s">
        <v>33</v>
      </c>
      <c r="E91" s="330">
        <v>39762</v>
      </c>
      <c r="F91" s="325">
        <v>42517</v>
      </c>
      <c r="G91" s="315">
        <v>3.876</v>
      </c>
      <c r="H91" s="331">
        <v>103.363</v>
      </c>
      <c r="I91" s="331">
        <v>104.894</v>
      </c>
      <c r="J91" s="331">
        <v>104.905</v>
      </c>
      <c r="M91" s="78"/>
      <c r="O91" s="41"/>
    </row>
    <row r="92" spans="2:15" ht="16.5" customHeight="1" thickBot="1" thickTop="1">
      <c r="B92" s="322">
        <f aca="true" t="shared" si="5" ref="B92:B94">B91+1</f>
        <v>76</v>
      </c>
      <c r="C92" s="332" t="s">
        <v>130</v>
      </c>
      <c r="D92" s="333" t="s">
        <v>131</v>
      </c>
      <c r="E92" s="334">
        <v>40543</v>
      </c>
      <c r="F92" s="335">
        <v>42510</v>
      </c>
      <c r="G92" s="320">
        <v>4.279</v>
      </c>
      <c r="H92" s="336">
        <v>103.788</v>
      </c>
      <c r="I92" s="336">
        <v>105.527</v>
      </c>
      <c r="J92" s="336">
        <v>105.538</v>
      </c>
      <c r="K92" s="39"/>
      <c r="L92" s="39"/>
      <c r="M92" s="40"/>
      <c r="N92" s="39"/>
      <c r="O92" s="41"/>
    </row>
    <row r="93" spans="2:15" ht="16.5" customHeight="1" thickBot="1" thickTop="1">
      <c r="B93" s="322">
        <f t="shared" si="5"/>
        <v>77</v>
      </c>
      <c r="C93" s="337" t="s">
        <v>132</v>
      </c>
      <c r="D93" s="338" t="s">
        <v>133</v>
      </c>
      <c r="E93" s="339">
        <v>42024</v>
      </c>
      <c r="F93" s="325">
        <v>42509</v>
      </c>
      <c r="G93" s="340">
        <v>2.765</v>
      </c>
      <c r="H93" s="341">
        <v>105.102</v>
      </c>
      <c r="I93" s="341">
        <v>106.967</v>
      </c>
      <c r="J93" s="341">
        <v>106.98</v>
      </c>
      <c r="K93" s="39"/>
      <c r="L93" s="39"/>
      <c r="M93" s="40"/>
      <c r="N93" s="39"/>
      <c r="O93" s="41"/>
    </row>
    <row r="94" spans="2:15" ht="16.5" customHeight="1" thickBot="1" thickTop="1">
      <c r="B94" s="342">
        <f t="shared" si="5"/>
        <v>78</v>
      </c>
      <c r="C94" s="343" t="s">
        <v>134</v>
      </c>
      <c r="D94" s="344" t="s">
        <v>135</v>
      </c>
      <c r="E94" s="345">
        <v>42195</v>
      </c>
      <c r="F94" s="346" t="s">
        <v>136</v>
      </c>
      <c r="G94" s="347" t="s">
        <v>136</v>
      </c>
      <c r="H94" s="348">
        <v>10.515</v>
      </c>
      <c r="I94" s="348">
        <v>10.674</v>
      </c>
      <c r="J94" s="348">
        <v>10.675</v>
      </c>
      <c r="K94" s="39"/>
      <c r="L94" s="39"/>
      <c r="M94" s="40"/>
      <c r="N94" s="39"/>
      <c r="O94" s="41"/>
    </row>
    <row r="95" spans="1:15" ht="15" customHeight="1" thickBot="1" thickTop="1">
      <c r="A95" s="349" t="s">
        <v>137</v>
      </c>
      <c r="B95" s="349"/>
      <c r="C95" s="349"/>
      <c r="D95" s="349"/>
      <c r="E95" s="349"/>
      <c r="F95" s="349"/>
      <c r="G95" s="349"/>
      <c r="H95" s="349"/>
      <c r="I95" s="349"/>
      <c r="J95" s="349"/>
      <c r="M95" s="350"/>
      <c r="O95" s="41"/>
    </row>
    <row r="96" spans="2:15" ht="16.5" customHeight="1" thickBot="1" thickTop="1">
      <c r="B96" s="351">
        <v>79</v>
      </c>
      <c r="C96" s="352" t="s">
        <v>138</v>
      </c>
      <c r="D96" s="353" t="s">
        <v>17</v>
      </c>
      <c r="E96" s="354">
        <v>34561</v>
      </c>
      <c r="F96" s="355">
        <v>42865</v>
      </c>
      <c r="G96" s="356">
        <v>0.682</v>
      </c>
      <c r="H96" s="38">
        <v>57.88</v>
      </c>
      <c r="I96" s="357">
        <v>56.598</v>
      </c>
      <c r="J96" s="357">
        <v>56.464</v>
      </c>
      <c r="K96" s="39"/>
      <c r="L96" s="39"/>
      <c r="M96" s="40"/>
      <c r="N96" s="39"/>
      <c r="O96" s="41"/>
    </row>
    <row r="97" spans="2:15" ht="16.5" customHeight="1" thickBot="1" thickTop="1">
      <c r="B97" s="358">
        <f>B96+1</f>
        <v>80</v>
      </c>
      <c r="C97" s="359" t="s">
        <v>139</v>
      </c>
      <c r="D97" s="360" t="s">
        <v>97</v>
      </c>
      <c r="E97" s="325">
        <v>34415</v>
      </c>
      <c r="F97" s="325">
        <v>42513</v>
      </c>
      <c r="G97" s="326">
        <v>1.814</v>
      </c>
      <c r="H97" s="361">
        <v>130.496</v>
      </c>
      <c r="I97" s="362" t="s">
        <v>140</v>
      </c>
      <c r="J97" s="362" t="s">
        <v>140</v>
      </c>
      <c r="K97" s="39"/>
      <c r="L97" s="39"/>
      <c r="M97" s="40"/>
      <c r="N97" s="39"/>
      <c r="O97" s="41"/>
    </row>
    <row r="98" spans="2:15" ht="16.5" customHeight="1" thickBot="1" thickTop="1">
      <c r="B98" s="358">
        <f aca="true" t="shared" si="6" ref="B98:B107">B97+1</f>
        <v>81</v>
      </c>
      <c r="C98" s="359" t="s">
        <v>141</v>
      </c>
      <c r="D98" s="363" t="s">
        <v>97</v>
      </c>
      <c r="E98" s="364">
        <v>34415</v>
      </c>
      <c r="F98" s="325">
        <v>42513</v>
      </c>
      <c r="G98" s="365">
        <v>15.804</v>
      </c>
      <c r="H98" s="366">
        <v>1435.194</v>
      </c>
      <c r="I98" s="367" t="s">
        <v>140</v>
      </c>
      <c r="J98" s="367" t="s">
        <v>140</v>
      </c>
      <c r="K98" s="39"/>
      <c r="L98" s="39"/>
      <c r="M98" s="40"/>
      <c r="N98" s="39"/>
      <c r="O98" s="41"/>
    </row>
    <row r="99" spans="2:15" ht="16.5" customHeight="1" thickBot="1" thickTop="1">
      <c r="B99" s="358">
        <f t="shared" si="6"/>
        <v>82</v>
      </c>
      <c r="C99" s="280" t="s">
        <v>142</v>
      </c>
      <c r="D99" s="368" t="s">
        <v>67</v>
      </c>
      <c r="E99" s="369">
        <v>105.764</v>
      </c>
      <c r="F99" s="325">
        <v>42870</v>
      </c>
      <c r="G99" s="283">
        <v>1.165</v>
      </c>
      <c r="H99" s="92">
        <v>97.101</v>
      </c>
      <c r="I99" s="92">
        <v>97.962</v>
      </c>
      <c r="J99" s="92">
        <v>97.804</v>
      </c>
      <c r="K99" s="39"/>
      <c r="L99" s="39"/>
      <c r="M99" s="40"/>
      <c r="N99" s="39"/>
      <c r="O99" s="41"/>
    </row>
    <row r="100" spans="2:15" ht="16.5" customHeight="1" thickBot="1" thickTop="1">
      <c r="B100" s="358">
        <f t="shared" si="6"/>
        <v>83</v>
      </c>
      <c r="C100" s="280" t="s">
        <v>143</v>
      </c>
      <c r="D100" s="368" t="s">
        <v>107</v>
      </c>
      <c r="E100" s="369">
        <v>36367</v>
      </c>
      <c r="F100" s="325">
        <v>42852</v>
      </c>
      <c r="G100" s="283">
        <v>0.56</v>
      </c>
      <c r="H100" s="92">
        <v>17.129</v>
      </c>
      <c r="I100" s="92">
        <v>16.954</v>
      </c>
      <c r="J100" s="92">
        <v>16.942</v>
      </c>
      <c r="K100" s="92"/>
      <c r="L100" s="92"/>
      <c r="M100" s="92"/>
      <c r="N100" s="370"/>
      <c r="O100" s="41"/>
    </row>
    <row r="101" spans="2:15" ht="16.5" customHeight="1" thickBot="1" thickTop="1">
      <c r="B101" s="358">
        <f t="shared" si="6"/>
        <v>84</v>
      </c>
      <c r="C101" s="280" t="s">
        <v>144</v>
      </c>
      <c r="D101" s="368" t="s">
        <v>115</v>
      </c>
      <c r="E101" s="369">
        <v>36857</v>
      </c>
      <c r="F101" s="325">
        <v>42825</v>
      </c>
      <c r="G101" s="283">
        <v>7.628</v>
      </c>
      <c r="H101" s="92">
        <v>270.797</v>
      </c>
      <c r="I101" s="92">
        <v>269.27</v>
      </c>
      <c r="J101" s="92">
        <v>268.872</v>
      </c>
      <c r="K101" s="39"/>
      <c r="L101" s="39"/>
      <c r="M101" s="40"/>
      <c r="N101" s="39"/>
      <c r="O101" s="41"/>
    </row>
    <row r="102" spans="2:15" ht="15.75" customHeight="1" thickBot="1" thickTop="1">
      <c r="B102" s="358">
        <f t="shared" si="6"/>
        <v>85</v>
      </c>
      <c r="C102" s="280" t="s">
        <v>145</v>
      </c>
      <c r="D102" s="281" t="s">
        <v>119</v>
      </c>
      <c r="E102" s="369">
        <v>34599</v>
      </c>
      <c r="F102" s="371">
        <v>42506</v>
      </c>
      <c r="G102" s="283">
        <v>0.732</v>
      </c>
      <c r="H102" s="92">
        <v>29.309</v>
      </c>
      <c r="I102" s="92">
        <v>29.894</v>
      </c>
      <c r="J102" s="92">
        <v>29.87</v>
      </c>
      <c r="K102" s="39"/>
      <c r="L102" s="39"/>
      <c r="M102" s="40"/>
      <c r="N102" s="39"/>
      <c r="O102" s="41"/>
    </row>
    <row r="103" spans="2:15" ht="14.25" customHeight="1" thickBot="1" thickTop="1">
      <c r="B103" s="358">
        <f t="shared" si="6"/>
        <v>86</v>
      </c>
      <c r="C103" s="372" t="s">
        <v>146</v>
      </c>
      <c r="D103" s="281" t="s">
        <v>54</v>
      </c>
      <c r="E103" s="369">
        <v>38777</v>
      </c>
      <c r="F103" s="325">
        <v>42521</v>
      </c>
      <c r="G103" s="283">
        <v>30.618</v>
      </c>
      <c r="H103" s="373">
        <v>2327.393</v>
      </c>
      <c r="I103" s="373">
        <v>2294.916</v>
      </c>
      <c r="J103" s="373">
        <v>2292.813</v>
      </c>
      <c r="K103" s="39"/>
      <c r="L103" s="39"/>
      <c r="M103" s="40"/>
      <c r="N103" s="39"/>
      <c r="O103" s="41"/>
    </row>
    <row r="104" spans="2:15" ht="17.25" customHeight="1" thickBot="1" thickTop="1">
      <c r="B104" s="358">
        <f t="shared" si="6"/>
        <v>87</v>
      </c>
      <c r="C104" s="280" t="s">
        <v>147</v>
      </c>
      <c r="D104" s="281" t="s">
        <v>123</v>
      </c>
      <c r="E104" s="369">
        <v>34423</v>
      </c>
      <c r="F104" s="325">
        <v>42509</v>
      </c>
      <c r="G104" s="283">
        <v>2.137</v>
      </c>
      <c r="H104" s="374">
        <v>72.644</v>
      </c>
      <c r="I104" s="374">
        <v>74.241</v>
      </c>
      <c r="J104" s="374">
        <v>74.205</v>
      </c>
      <c r="K104" s="39"/>
      <c r="L104" s="39"/>
      <c r="M104" s="40"/>
      <c r="N104" s="39"/>
      <c r="O104" s="41"/>
    </row>
    <row r="105" spans="2:15" ht="16.5" customHeight="1" thickBot="1" thickTop="1">
      <c r="B105" s="358">
        <f t="shared" si="6"/>
        <v>88</v>
      </c>
      <c r="C105" s="280" t="s">
        <v>148</v>
      </c>
      <c r="D105" s="281" t="s">
        <v>123</v>
      </c>
      <c r="E105" s="369">
        <v>34731</v>
      </c>
      <c r="F105" s="371">
        <v>42507</v>
      </c>
      <c r="G105" s="283">
        <v>1.92</v>
      </c>
      <c r="H105" s="92">
        <v>54.941</v>
      </c>
      <c r="I105" s="92">
        <v>55.95</v>
      </c>
      <c r="J105" s="92">
        <v>55.961</v>
      </c>
      <c r="K105" s="39"/>
      <c r="L105" s="39"/>
      <c r="M105" s="40"/>
      <c r="N105" s="39"/>
      <c r="O105" s="41"/>
    </row>
    <row r="106" spans="2:15" ht="16.5" customHeight="1" thickBot="1" thickTop="1">
      <c r="B106" s="358">
        <f t="shared" si="6"/>
        <v>89</v>
      </c>
      <c r="C106" s="375" t="s">
        <v>149</v>
      </c>
      <c r="D106" s="329" t="s">
        <v>14</v>
      </c>
      <c r="E106" s="376">
        <v>36297</v>
      </c>
      <c r="F106" s="319">
        <v>42865</v>
      </c>
      <c r="G106" s="315">
        <v>0.463</v>
      </c>
      <c r="H106" s="377">
        <v>100.102</v>
      </c>
      <c r="I106" s="377">
        <v>102.517</v>
      </c>
      <c r="J106" s="377">
        <v>102.406</v>
      </c>
      <c r="K106" s="39"/>
      <c r="L106" s="39"/>
      <c r="M106" s="40"/>
      <c r="N106" s="39"/>
      <c r="O106" s="41"/>
    </row>
    <row r="107" spans="2:15" ht="16.5" customHeight="1" thickBot="1" thickTop="1">
      <c r="B107" s="378">
        <f t="shared" si="6"/>
        <v>90</v>
      </c>
      <c r="C107" s="379" t="s">
        <v>150</v>
      </c>
      <c r="D107" s="380" t="s">
        <v>14</v>
      </c>
      <c r="E107" s="381">
        <v>36626</v>
      </c>
      <c r="F107" s="382">
        <v>42865</v>
      </c>
      <c r="G107" s="383">
        <v>0.652</v>
      </c>
      <c r="H107" s="55">
        <v>83.763</v>
      </c>
      <c r="I107" s="55">
        <v>86.322</v>
      </c>
      <c r="J107" s="55">
        <v>86.083</v>
      </c>
      <c r="K107" s="39"/>
      <c r="L107" s="39"/>
      <c r="M107" s="40"/>
      <c r="N107" s="39"/>
      <c r="O107" s="41"/>
    </row>
    <row r="108" spans="2:15" ht="18" customHeight="1" thickBot="1" thickTop="1">
      <c r="B108" s="384" t="s">
        <v>151</v>
      </c>
      <c r="C108" s="385"/>
      <c r="D108" s="385"/>
      <c r="E108" s="385"/>
      <c r="F108" s="385"/>
      <c r="G108" s="385"/>
      <c r="H108" s="385"/>
      <c r="I108" s="385"/>
      <c r="J108" s="386"/>
      <c r="M108" s="171"/>
      <c r="O108" s="41"/>
    </row>
    <row r="109" spans="2:15" ht="16.5" customHeight="1" thickBot="1" thickTop="1">
      <c r="B109" s="387">
        <v>91</v>
      </c>
      <c r="C109" s="323" t="s">
        <v>152</v>
      </c>
      <c r="D109" s="388" t="s">
        <v>17</v>
      </c>
      <c r="E109" s="325">
        <v>39084</v>
      </c>
      <c r="F109" s="325">
        <v>42865</v>
      </c>
      <c r="G109" s="326">
        <v>0.25</v>
      </c>
      <c r="H109" s="389">
        <v>10.916</v>
      </c>
      <c r="I109" s="390">
        <v>10.635</v>
      </c>
      <c r="J109" s="390">
        <v>10.62</v>
      </c>
      <c r="K109" s="39"/>
      <c r="L109" s="40"/>
      <c r="M109" s="39"/>
      <c r="N109" s="70"/>
      <c r="O109" s="41"/>
    </row>
    <row r="110" spans="2:15" ht="16.5" customHeight="1" thickBot="1" thickTop="1">
      <c r="B110" s="391">
        <f>B109+1</f>
        <v>92</v>
      </c>
      <c r="C110" s="328" t="s">
        <v>153</v>
      </c>
      <c r="D110" s="313" t="s">
        <v>17</v>
      </c>
      <c r="E110" s="376">
        <v>1867429</v>
      </c>
      <c r="F110" s="325">
        <v>42865</v>
      </c>
      <c r="G110" s="315">
        <v>0.208</v>
      </c>
      <c r="H110" s="92">
        <v>11.692</v>
      </c>
      <c r="I110" s="392">
        <v>11.262</v>
      </c>
      <c r="J110" s="392">
        <v>11.246</v>
      </c>
      <c r="K110" s="39"/>
      <c r="L110" s="40"/>
      <c r="M110" s="39"/>
      <c r="N110" s="70"/>
      <c r="O110" s="41"/>
    </row>
    <row r="111" spans="2:15" ht="16.5" customHeight="1" thickBot="1" thickTop="1">
      <c r="B111" s="391">
        <f aca="true" t="shared" si="7" ref="B111:B124">B110+1</f>
        <v>93</v>
      </c>
      <c r="C111" s="328" t="s">
        <v>154</v>
      </c>
      <c r="D111" s="313" t="s">
        <v>17</v>
      </c>
      <c r="E111" s="376">
        <v>735</v>
      </c>
      <c r="F111" s="325">
        <v>42865</v>
      </c>
      <c r="G111" s="315">
        <v>0.099</v>
      </c>
      <c r="H111" s="92">
        <v>14.069</v>
      </c>
      <c r="I111" s="392">
        <v>13.733</v>
      </c>
      <c r="J111" s="392">
        <v>13.692</v>
      </c>
      <c r="K111" s="39"/>
      <c r="L111" s="40"/>
      <c r="M111" s="39"/>
      <c r="N111" s="70"/>
      <c r="O111" s="41"/>
    </row>
    <row r="112" spans="1:15" ht="17.25" customHeight="1" thickBot="1" thickTop="1">
      <c r="A112" s="393"/>
      <c r="B112" s="391">
        <f t="shared" si="7"/>
        <v>94</v>
      </c>
      <c r="C112" s="328" t="s">
        <v>155</v>
      </c>
      <c r="D112" s="313" t="s">
        <v>17</v>
      </c>
      <c r="E112" s="376">
        <v>39084</v>
      </c>
      <c r="F112" s="325">
        <v>42865</v>
      </c>
      <c r="G112" s="315">
        <v>0.221</v>
      </c>
      <c r="H112" s="92">
        <v>12.328</v>
      </c>
      <c r="I112" s="392">
        <v>12.006</v>
      </c>
      <c r="J112" s="392">
        <v>11.995</v>
      </c>
      <c r="K112" s="39"/>
      <c r="L112" s="40"/>
      <c r="M112" s="39"/>
      <c r="N112" s="70"/>
      <c r="O112" s="41"/>
    </row>
    <row r="113" spans="2:15" ht="16.5" customHeight="1" thickBot="1" thickTop="1">
      <c r="B113" s="391">
        <f t="shared" si="7"/>
        <v>95</v>
      </c>
      <c r="C113" s="394" t="s">
        <v>156</v>
      </c>
      <c r="D113" s="329" t="s">
        <v>97</v>
      </c>
      <c r="E113" s="376">
        <v>39994</v>
      </c>
      <c r="F113" s="325">
        <v>42513</v>
      </c>
      <c r="G113" s="315">
        <v>0.332</v>
      </c>
      <c r="H113" s="92">
        <v>12.821</v>
      </c>
      <c r="I113" s="392">
        <v>13.197</v>
      </c>
      <c r="J113" s="392">
        <v>13.16</v>
      </c>
      <c r="K113" s="39"/>
      <c r="L113" s="40"/>
      <c r="M113" s="39"/>
      <c r="N113" s="70"/>
      <c r="O113" s="41"/>
    </row>
    <row r="114" spans="2:15" ht="15.75" customHeight="1" thickBot="1" thickTop="1">
      <c r="B114" s="391">
        <f t="shared" si="7"/>
        <v>96</v>
      </c>
      <c r="C114" s="394" t="s">
        <v>157</v>
      </c>
      <c r="D114" s="313" t="s">
        <v>97</v>
      </c>
      <c r="E114" s="376">
        <v>40848</v>
      </c>
      <c r="F114" s="325">
        <v>42513</v>
      </c>
      <c r="G114" s="396">
        <v>0.027</v>
      </c>
      <c r="H114" s="92">
        <v>11.441</v>
      </c>
      <c r="I114" s="392">
        <v>11.8</v>
      </c>
      <c r="J114" s="392">
        <v>11.784</v>
      </c>
      <c r="K114" s="39"/>
      <c r="L114" s="40"/>
      <c r="M114" s="39"/>
      <c r="N114" s="70"/>
      <c r="O114" s="41"/>
    </row>
    <row r="115" spans="2:15" ht="16.5" customHeight="1" thickBot="1" thickTop="1">
      <c r="B115" s="391">
        <f t="shared" si="7"/>
        <v>97</v>
      </c>
      <c r="C115" s="397" t="s">
        <v>158</v>
      </c>
      <c r="D115" s="329" t="s">
        <v>67</v>
      </c>
      <c r="E115" s="376">
        <v>39175</v>
      </c>
      <c r="F115" s="325">
        <v>42870</v>
      </c>
      <c r="G115" s="315">
        <v>2.782</v>
      </c>
      <c r="H115" s="92">
        <v>141.45</v>
      </c>
      <c r="I115" s="392">
        <v>141.805</v>
      </c>
      <c r="J115" s="392">
        <v>141.53</v>
      </c>
      <c r="K115" s="39"/>
      <c r="L115" s="40"/>
      <c r="M115" s="39"/>
      <c r="N115" s="70"/>
      <c r="O115" s="41"/>
    </row>
    <row r="116" spans="2:15" ht="16.5" customHeight="1" thickBot="1" thickTop="1">
      <c r="B116" s="391">
        <f t="shared" si="7"/>
        <v>98</v>
      </c>
      <c r="C116" s="398" t="s">
        <v>159</v>
      </c>
      <c r="D116" s="329" t="s">
        <v>67</v>
      </c>
      <c r="E116" s="376">
        <v>39175</v>
      </c>
      <c r="F116" s="325">
        <v>42870</v>
      </c>
      <c r="G116" s="396">
        <v>2.663</v>
      </c>
      <c r="H116" s="92">
        <v>138.271</v>
      </c>
      <c r="I116" s="392">
        <v>137.327</v>
      </c>
      <c r="J116" s="392">
        <v>137.201</v>
      </c>
      <c r="K116" s="39"/>
      <c r="L116" s="40"/>
      <c r="M116" s="39"/>
      <c r="N116" s="70"/>
      <c r="O116" s="41"/>
    </row>
    <row r="117" spans="2:15" ht="16.5" customHeight="1" thickBot="1" thickTop="1">
      <c r="B117" s="391">
        <f t="shared" si="7"/>
        <v>99</v>
      </c>
      <c r="C117" s="399" t="s">
        <v>160</v>
      </c>
      <c r="D117" s="400" t="s">
        <v>24</v>
      </c>
      <c r="E117" s="376">
        <v>40708</v>
      </c>
      <c r="F117" s="325">
        <v>42517</v>
      </c>
      <c r="G117" s="401">
        <v>0.15</v>
      </c>
      <c r="H117" s="92">
        <v>9.394</v>
      </c>
      <c r="I117" s="392">
        <v>9.055</v>
      </c>
      <c r="J117" s="392">
        <v>9.01</v>
      </c>
      <c r="K117" s="39"/>
      <c r="L117" s="40"/>
      <c r="M117" s="39"/>
      <c r="N117" s="70"/>
      <c r="O117" s="41"/>
    </row>
    <row r="118" spans="2:15" ht="16.5" customHeight="1" thickBot="1" thickTop="1">
      <c r="B118" s="391">
        <f t="shared" si="7"/>
        <v>100</v>
      </c>
      <c r="C118" s="402" t="s">
        <v>161</v>
      </c>
      <c r="D118" s="388" t="s">
        <v>123</v>
      </c>
      <c r="E118" s="376">
        <v>39699</v>
      </c>
      <c r="F118" s="314">
        <v>42506</v>
      </c>
      <c r="G118" s="401">
        <v>2.332</v>
      </c>
      <c r="H118" s="92">
        <v>101.861</v>
      </c>
      <c r="I118" s="392">
        <v>105.452</v>
      </c>
      <c r="J118" s="392">
        <v>105.44</v>
      </c>
      <c r="K118" s="39"/>
      <c r="L118" s="40"/>
      <c r="M118" s="39"/>
      <c r="N118" s="70"/>
      <c r="O118" s="41"/>
    </row>
    <row r="119" spans="2:15" ht="16.5" customHeight="1" thickBot="1" thickTop="1">
      <c r="B119" s="391">
        <f t="shared" si="7"/>
        <v>101</v>
      </c>
      <c r="C119" s="394" t="s">
        <v>162</v>
      </c>
      <c r="D119" s="313" t="s">
        <v>42</v>
      </c>
      <c r="E119" s="376">
        <v>40725</v>
      </c>
      <c r="F119" s="319">
        <v>42857</v>
      </c>
      <c r="G119" s="320">
        <v>0.997</v>
      </c>
      <c r="H119" s="92">
        <v>82.067</v>
      </c>
      <c r="I119" s="392">
        <v>81.167</v>
      </c>
      <c r="J119" s="392">
        <v>81.047</v>
      </c>
      <c r="K119" s="39"/>
      <c r="L119" s="40"/>
      <c r="M119" s="39"/>
      <c r="N119" s="70"/>
      <c r="O119" s="41"/>
    </row>
    <row r="120" spans="1:15" ht="16.5" customHeight="1" thickTop="1">
      <c r="A120" s="8" t="s">
        <v>74</v>
      </c>
      <c r="B120" s="391">
        <f t="shared" si="7"/>
        <v>102</v>
      </c>
      <c r="C120" s="394" t="s">
        <v>163</v>
      </c>
      <c r="D120" s="313" t="s">
        <v>42</v>
      </c>
      <c r="E120" s="403">
        <v>40725</v>
      </c>
      <c r="F120" s="319">
        <v>42857</v>
      </c>
      <c r="G120" s="404">
        <v>0.574</v>
      </c>
      <c r="H120" s="374">
        <v>82.732</v>
      </c>
      <c r="I120" s="405">
        <v>83.039</v>
      </c>
      <c r="J120" s="405">
        <v>82.876</v>
      </c>
      <c r="K120" s="406"/>
      <c r="L120" s="407"/>
      <c r="M120" s="406"/>
      <c r="N120" s="408"/>
      <c r="O120" s="41"/>
    </row>
    <row r="121" spans="2:15" ht="16.5" customHeight="1">
      <c r="B121" s="391">
        <f t="shared" si="7"/>
        <v>103</v>
      </c>
      <c r="C121" s="409" t="s">
        <v>164</v>
      </c>
      <c r="D121" s="410" t="s">
        <v>135</v>
      </c>
      <c r="E121" s="411">
        <v>40910</v>
      </c>
      <c r="F121" s="325">
        <v>42521</v>
      </c>
      <c r="G121" s="412">
        <v>3.202</v>
      </c>
      <c r="H121" s="195">
        <v>98.547</v>
      </c>
      <c r="I121" s="413">
        <v>99.833</v>
      </c>
      <c r="J121" s="413">
        <v>99.747</v>
      </c>
      <c r="K121" s="406"/>
      <c r="L121" s="407"/>
      <c r="M121" s="406"/>
      <c r="N121" s="408"/>
      <c r="O121" s="41"/>
    </row>
    <row r="122" spans="2:15" ht="16.5" customHeight="1">
      <c r="B122" s="391">
        <f t="shared" si="7"/>
        <v>104</v>
      </c>
      <c r="C122" s="414" t="s">
        <v>165</v>
      </c>
      <c r="D122" s="415" t="s">
        <v>14</v>
      </c>
      <c r="E122" s="416">
        <v>41904</v>
      </c>
      <c r="F122" s="335">
        <v>42842</v>
      </c>
      <c r="G122" s="412">
        <v>1.206</v>
      </c>
      <c r="H122" s="195">
        <v>92.51</v>
      </c>
      <c r="I122" s="413">
        <v>94.49</v>
      </c>
      <c r="J122" s="413">
        <v>94.214</v>
      </c>
      <c r="K122" s="406"/>
      <c r="L122" s="407"/>
      <c r="M122" s="406"/>
      <c r="N122" s="408"/>
      <c r="O122" s="41"/>
    </row>
    <row r="123" spans="2:15" ht="16.5" customHeight="1">
      <c r="B123" s="391">
        <f t="shared" si="7"/>
        <v>105</v>
      </c>
      <c r="C123" s="417" t="s">
        <v>166</v>
      </c>
      <c r="D123" s="418" t="s">
        <v>123</v>
      </c>
      <c r="E123" s="419">
        <v>42388</v>
      </c>
      <c r="F123" s="420" t="s">
        <v>87</v>
      </c>
      <c r="G123" s="421" t="s">
        <v>87</v>
      </c>
      <c r="H123" s="195">
        <v>102.153</v>
      </c>
      <c r="I123" s="413">
        <v>101.03</v>
      </c>
      <c r="J123" s="413">
        <v>101.066</v>
      </c>
      <c r="K123" s="406"/>
      <c r="L123" s="407"/>
      <c r="M123" s="406"/>
      <c r="N123" s="408"/>
      <c r="O123" s="41"/>
    </row>
    <row r="124" spans="2:15" ht="16.5" customHeight="1" thickBot="1">
      <c r="B124" s="422">
        <f t="shared" si="7"/>
        <v>106</v>
      </c>
      <c r="C124" s="423" t="s">
        <v>167</v>
      </c>
      <c r="D124" s="168" t="s">
        <v>24</v>
      </c>
      <c r="E124" s="424">
        <v>42741</v>
      </c>
      <c r="F124" s="425" t="s">
        <v>87</v>
      </c>
      <c r="G124" s="426" t="s">
        <v>87</v>
      </c>
      <c r="H124" s="427" t="s">
        <v>87</v>
      </c>
      <c r="I124" s="428">
        <v>9.849</v>
      </c>
      <c r="J124" s="428">
        <v>9.826</v>
      </c>
      <c r="K124" s="406"/>
      <c r="L124" s="407"/>
      <c r="M124" s="406"/>
      <c r="N124" s="408"/>
      <c r="O124" s="41"/>
    </row>
    <row r="125" spans="2:15" ht="13.5" customHeight="1" thickBot="1" thickTop="1">
      <c r="B125" s="429" t="s">
        <v>168</v>
      </c>
      <c r="C125" s="385"/>
      <c r="D125" s="385"/>
      <c r="E125" s="385"/>
      <c r="F125" s="385"/>
      <c r="G125" s="385"/>
      <c r="H125" s="385"/>
      <c r="I125" s="385"/>
      <c r="J125" s="386"/>
      <c r="M125" s="171"/>
      <c r="O125" s="41"/>
    </row>
    <row r="126" spans="2:15" ht="16.5" customHeight="1" thickBot="1" thickTop="1">
      <c r="B126" s="391">
        <v>107</v>
      </c>
      <c r="C126" s="402" t="s">
        <v>169</v>
      </c>
      <c r="D126" s="388" t="s">
        <v>27</v>
      </c>
      <c r="E126" s="325">
        <v>40210</v>
      </c>
      <c r="F126" s="325">
        <v>42493</v>
      </c>
      <c r="G126" s="326">
        <v>2.063</v>
      </c>
      <c r="H126" s="430">
        <v>114.877</v>
      </c>
      <c r="I126" s="431" t="s">
        <v>60</v>
      </c>
      <c r="J126" s="431" t="s">
        <v>50</v>
      </c>
      <c r="K126" s="191" t="s">
        <v>65</v>
      </c>
      <c r="M126" s="78" t="e">
        <f>+(J126-I126)/I126</f>
        <v>#VALUE!</v>
      </c>
      <c r="O126" s="41"/>
    </row>
    <row r="127" spans="2:15" ht="16.5" customHeight="1" thickBot="1" thickTop="1">
      <c r="B127" s="391">
        <f aca="true" t="shared" si="8" ref="B127:B142">B126+1</f>
        <v>108</v>
      </c>
      <c r="C127" s="402" t="s">
        <v>170</v>
      </c>
      <c r="D127" s="313" t="s">
        <v>27</v>
      </c>
      <c r="E127" s="376">
        <v>40630</v>
      </c>
      <c r="F127" s="325">
        <v>42493</v>
      </c>
      <c r="G127" s="326">
        <v>1.241</v>
      </c>
      <c r="H127" s="92">
        <v>101.596</v>
      </c>
      <c r="I127" s="392">
        <v>101.699</v>
      </c>
      <c r="J127" s="392">
        <v>102.372</v>
      </c>
      <c r="K127" s="191" t="s">
        <v>65</v>
      </c>
      <c r="M127" s="78">
        <f>+(J127-I127)/I127</f>
        <v>0.006617567527704322</v>
      </c>
      <c r="O127" s="41"/>
    </row>
    <row r="128" spans="2:15" ht="16.5" customHeight="1" thickBot="1" thickTop="1">
      <c r="B128" s="391">
        <f t="shared" si="8"/>
        <v>109</v>
      </c>
      <c r="C128" s="328" t="s">
        <v>171</v>
      </c>
      <c r="D128" s="317" t="s">
        <v>12</v>
      </c>
      <c r="E128" s="376">
        <v>39097</v>
      </c>
      <c r="F128" s="292">
        <v>42514</v>
      </c>
      <c r="G128" s="396">
        <v>3.711</v>
      </c>
      <c r="H128" s="92">
        <v>139.878</v>
      </c>
      <c r="I128" s="392">
        <v>143.289</v>
      </c>
      <c r="J128" s="392">
        <v>143.668</v>
      </c>
      <c r="K128" s="432" t="s">
        <v>172</v>
      </c>
      <c r="M128" s="78">
        <f>+(J128-I128)/I128</f>
        <v>0.002645004152447286</v>
      </c>
      <c r="O128" s="41"/>
    </row>
    <row r="129" spans="2:15" ht="16.5" customHeight="1" thickBot="1" thickTop="1">
      <c r="B129" s="391">
        <f t="shared" si="8"/>
        <v>110</v>
      </c>
      <c r="C129" s="433" t="s">
        <v>173</v>
      </c>
      <c r="D129" s="434" t="s">
        <v>174</v>
      </c>
      <c r="E129" s="435">
        <v>40543</v>
      </c>
      <c r="F129" s="335">
        <v>42510</v>
      </c>
      <c r="G129" s="436">
        <v>1.71</v>
      </c>
      <c r="H129" s="92">
        <v>104.843</v>
      </c>
      <c r="I129" s="92">
        <v>104.94</v>
      </c>
      <c r="J129" s="92">
        <v>105.765</v>
      </c>
      <c r="K129" s="183" t="s">
        <v>63</v>
      </c>
      <c r="M129" s="78" t="e">
        <f>+(#REF!-I129)/I129</f>
        <v>#REF!</v>
      </c>
      <c r="O129" s="41"/>
    </row>
    <row r="130" spans="2:15" ht="16.5" customHeight="1" thickBot="1" thickTop="1">
      <c r="B130" s="391">
        <f t="shared" si="8"/>
        <v>111</v>
      </c>
      <c r="C130" s="394" t="s">
        <v>175</v>
      </c>
      <c r="D130" s="437" t="s">
        <v>174</v>
      </c>
      <c r="E130" s="403">
        <v>40543</v>
      </c>
      <c r="F130" s="335">
        <v>42510</v>
      </c>
      <c r="G130" s="438">
        <v>0.776</v>
      </c>
      <c r="H130" s="92">
        <v>104.328</v>
      </c>
      <c r="I130" s="92">
        <v>103.233</v>
      </c>
      <c r="J130" s="92">
        <v>103.172</v>
      </c>
      <c r="K130" s="183" t="s">
        <v>63</v>
      </c>
      <c r="M130" s="78">
        <f aca="true" t="shared" si="9" ref="M130:M135">+(J130-I130)/I130</f>
        <v>-0.0005908963219126349</v>
      </c>
      <c r="O130" s="41"/>
    </row>
    <row r="131" spans="2:15" ht="16.5" customHeight="1" thickBot="1" thickTop="1">
      <c r="B131" s="391">
        <f t="shared" si="8"/>
        <v>112</v>
      </c>
      <c r="C131" s="439" t="s">
        <v>176</v>
      </c>
      <c r="D131" s="313" t="s">
        <v>81</v>
      </c>
      <c r="E131" s="403">
        <v>38671</v>
      </c>
      <c r="F131" s="335">
        <v>42520</v>
      </c>
      <c r="G131" s="436">
        <v>3.766</v>
      </c>
      <c r="H131" s="440">
        <v>197.772</v>
      </c>
      <c r="I131" s="440">
        <v>202.552</v>
      </c>
      <c r="J131" s="440">
        <v>203.226</v>
      </c>
      <c r="K131" s="177" t="s">
        <v>61</v>
      </c>
      <c r="M131" s="78">
        <f t="shared" si="9"/>
        <v>0.0033275405821715245</v>
      </c>
      <c r="O131" s="41"/>
    </row>
    <row r="132" spans="2:15" ht="16.5" customHeight="1" thickBot="1" thickTop="1">
      <c r="B132" s="391">
        <f t="shared" si="8"/>
        <v>113</v>
      </c>
      <c r="C132" s="439" t="s">
        <v>177</v>
      </c>
      <c r="D132" s="313" t="s">
        <v>81</v>
      </c>
      <c r="E132" s="403">
        <v>38671</v>
      </c>
      <c r="F132" s="335">
        <v>42520</v>
      </c>
      <c r="G132" s="412">
        <v>4.751</v>
      </c>
      <c r="H132" s="92">
        <v>179.605</v>
      </c>
      <c r="I132" s="441">
        <v>184.184</v>
      </c>
      <c r="J132" s="441">
        <v>184.879</v>
      </c>
      <c r="K132" s="177" t="s">
        <v>61</v>
      </c>
      <c r="M132" s="78">
        <f t="shared" si="9"/>
        <v>0.00377340051253091</v>
      </c>
      <c r="O132" s="41"/>
    </row>
    <row r="133" spans="2:15" ht="16.5" customHeight="1" thickBot="1" thickTop="1">
      <c r="B133" s="391">
        <f t="shared" si="8"/>
        <v>114</v>
      </c>
      <c r="C133" s="439" t="s">
        <v>178</v>
      </c>
      <c r="D133" s="313" t="s">
        <v>81</v>
      </c>
      <c r="E133" s="403">
        <v>38671</v>
      </c>
      <c r="F133" s="335">
        <v>42520</v>
      </c>
      <c r="G133" s="412">
        <v>5.485</v>
      </c>
      <c r="H133" s="92">
        <v>156.174</v>
      </c>
      <c r="I133" s="441">
        <v>158.529</v>
      </c>
      <c r="J133" s="441">
        <v>158.954</v>
      </c>
      <c r="K133" s="177" t="s">
        <v>61</v>
      </c>
      <c r="M133" s="78">
        <f t="shared" si="9"/>
        <v>0.0026808975014036003</v>
      </c>
      <c r="O133" s="41"/>
    </row>
    <row r="134" spans="2:15" ht="16.5" customHeight="1" thickBot="1" thickTop="1">
      <c r="B134" s="391">
        <f t="shared" si="8"/>
        <v>115</v>
      </c>
      <c r="C134" s="394" t="s">
        <v>179</v>
      </c>
      <c r="D134" s="313" t="s">
        <v>81</v>
      </c>
      <c r="E134" s="403">
        <v>40014</v>
      </c>
      <c r="F134" s="442" t="s">
        <v>136</v>
      </c>
      <c r="G134" s="404" t="s">
        <v>136</v>
      </c>
      <c r="H134" s="92">
        <v>21.231</v>
      </c>
      <c r="I134" s="441">
        <v>21.448</v>
      </c>
      <c r="J134" s="441">
        <v>21.422</v>
      </c>
      <c r="K134" s="177" t="s">
        <v>61</v>
      </c>
      <c r="M134" s="78">
        <f t="shared" si="9"/>
        <v>-0.0012122342409548582</v>
      </c>
      <c r="O134" s="41"/>
    </row>
    <row r="135" spans="2:15" ht="16.5" customHeight="1" thickBot="1" thickTop="1">
      <c r="B135" s="391">
        <f t="shared" si="8"/>
        <v>116</v>
      </c>
      <c r="C135" s="394" t="s">
        <v>180</v>
      </c>
      <c r="D135" s="313" t="s">
        <v>81</v>
      </c>
      <c r="E135" s="403">
        <v>40455</v>
      </c>
      <c r="F135" s="335" t="s">
        <v>136</v>
      </c>
      <c r="G135" s="404" t="s">
        <v>136</v>
      </c>
      <c r="H135" s="92">
        <v>147.351</v>
      </c>
      <c r="I135" s="441">
        <v>143.707</v>
      </c>
      <c r="J135" s="441">
        <v>144.201</v>
      </c>
      <c r="K135" s="177" t="s">
        <v>61</v>
      </c>
      <c r="M135" s="78">
        <f t="shared" si="9"/>
        <v>0.0034375500149609957</v>
      </c>
      <c r="O135" s="41"/>
    </row>
    <row r="136" spans="2:15" ht="16.5" customHeight="1" thickBot="1" thickTop="1">
      <c r="B136" s="391">
        <f t="shared" si="8"/>
        <v>117</v>
      </c>
      <c r="C136" s="394" t="s">
        <v>181</v>
      </c>
      <c r="D136" s="313" t="s">
        <v>182</v>
      </c>
      <c r="E136" s="403">
        <v>40240</v>
      </c>
      <c r="F136" s="335">
        <v>42829</v>
      </c>
      <c r="G136" s="404">
        <v>1.244</v>
      </c>
      <c r="H136" s="92">
        <v>124.939</v>
      </c>
      <c r="I136" s="441">
        <v>124.556</v>
      </c>
      <c r="J136" s="441">
        <v>124.185</v>
      </c>
      <c r="K136" s="191" t="s">
        <v>65</v>
      </c>
      <c r="M136" s="78" t="e">
        <f>+(I136-#REF!)/#REF!</f>
        <v>#REF!</v>
      </c>
      <c r="O136" s="41"/>
    </row>
    <row r="137" spans="2:15" ht="16.5" customHeight="1" thickBot="1" thickTop="1">
      <c r="B137" s="391">
        <f t="shared" si="8"/>
        <v>118</v>
      </c>
      <c r="C137" s="409" t="s">
        <v>183</v>
      </c>
      <c r="D137" s="410" t="s">
        <v>135</v>
      </c>
      <c r="E137" s="443">
        <v>40147</v>
      </c>
      <c r="F137" s="335">
        <v>41418</v>
      </c>
      <c r="G137" s="412">
        <v>32.752</v>
      </c>
      <c r="H137" s="444">
        <v>8930.614</v>
      </c>
      <c r="I137" s="445">
        <v>9066.725</v>
      </c>
      <c r="J137" s="445">
        <v>9081.963</v>
      </c>
      <c r="K137" s="177" t="s">
        <v>61</v>
      </c>
      <c r="M137" s="78">
        <f>+(J137-I137)/I137</f>
        <v>0.0016806509516941756</v>
      </c>
      <c r="O137" s="41"/>
    </row>
    <row r="138" spans="2:15" ht="16.5" customHeight="1" thickBot="1" thickTop="1">
      <c r="B138" s="391">
        <f t="shared" si="8"/>
        <v>119</v>
      </c>
      <c r="C138" s="446" t="s">
        <v>184</v>
      </c>
      <c r="D138" s="324" t="s">
        <v>117</v>
      </c>
      <c r="E138" s="447">
        <v>41359</v>
      </c>
      <c r="F138" s="325">
        <v>42516</v>
      </c>
      <c r="G138" s="448">
        <v>0.102</v>
      </c>
      <c r="H138" s="202">
        <v>8.151</v>
      </c>
      <c r="I138" s="449">
        <v>8.309</v>
      </c>
      <c r="J138" s="449">
        <v>8.426</v>
      </c>
      <c r="K138" s="177" t="s">
        <v>61</v>
      </c>
      <c r="L138" s="450"/>
      <c r="M138" s="78">
        <f>+(J138-I138)/I138</f>
        <v>0.014081116861234913</v>
      </c>
      <c r="N138" s="450"/>
      <c r="O138" s="41"/>
    </row>
    <row r="139" spans="2:15" ht="16.5" customHeight="1" thickBot="1" thickTop="1">
      <c r="B139" s="391">
        <f t="shared" si="8"/>
        <v>120</v>
      </c>
      <c r="C139" s="409" t="s">
        <v>185</v>
      </c>
      <c r="D139" s="410" t="s">
        <v>135</v>
      </c>
      <c r="E139" s="451">
        <v>41984</v>
      </c>
      <c r="F139" s="452" t="s">
        <v>136</v>
      </c>
      <c r="G139" s="453" t="s">
        <v>136</v>
      </c>
      <c r="H139" s="454">
        <v>89.496</v>
      </c>
      <c r="I139" s="455">
        <v>83.098</v>
      </c>
      <c r="J139" s="455">
        <v>83.487</v>
      </c>
      <c r="K139" s="177" t="s">
        <v>61</v>
      </c>
      <c r="M139" s="78">
        <f>+(J139-I139)/I139</f>
        <v>0.004681219764615223</v>
      </c>
      <c r="O139" s="41"/>
    </row>
    <row r="140" spans="2:15" ht="16.5" customHeight="1" thickTop="1">
      <c r="B140" s="391">
        <f t="shared" si="8"/>
        <v>121</v>
      </c>
      <c r="C140" s="456" t="s">
        <v>186</v>
      </c>
      <c r="D140" s="457" t="s">
        <v>54</v>
      </c>
      <c r="E140" s="458">
        <v>42170</v>
      </c>
      <c r="F140" s="325">
        <v>42851</v>
      </c>
      <c r="G140" s="459">
        <v>17.382</v>
      </c>
      <c r="H140" s="460">
        <v>999.688</v>
      </c>
      <c r="I140" s="460">
        <v>954.346</v>
      </c>
      <c r="J140" s="460">
        <v>961.24</v>
      </c>
      <c r="K140" s="177"/>
      <c r="M140" s="207"/>
      <c r="O140" s="41"/>
    </row>
    <row r="141" spans="2:15" ht="16.5" customHeight="1">
      <c r="B141" s="391">
        <f t="shared" si="8"/>
        <v>122</v>
      </c>
      <c r="C141" s="461" t="s">
        <v>187</v>
      </c>
      <c r="D141" s="457" t="s">
        <v>10</v>
      </c>
      <c r="E141" s="411">
        <v>42352</v>
      </c>
      <c r="F141" s="462" t="s">
        <v>87</v>
      </c>
      <c r="G141" s="463" t="s">
        <v>188</v>
      </c>
      <c r="H141" s="460">
        <v>5189.664</v>
      </c>
      <c r="I141" s="460">
        <v>5361.868</v>
      </c>
      <c r="J141" s="460">
        <v>5403.602</v>
      </c>
      <c r="K141" s="177"/>
      <c r="M141" s="207"/>
      <c r="O141" s="41"/>
    </row>
    <row r="142" spans="2:15" ht="16.5" customHeight="1" thickBot="1">
      <c r="B142" s="391">
        <f t="shared" si="8"/>
        <v>123</v>
      </c>
      <c r="C142" s="464" t="s">
        <v>189</v>
      </c>
      <c r="D142" s="395" t="s">
        <v>24</v>
      </c>
      <c r="E142" s="465">
        <v>42580</v>
      </c>
      <c r="F142" s="462" t="s">
        <v>87</v>
      </c>
      <c r="G142" s="466" t="s">
        <v>188</v>
      </c>
      <c r="H142" s="467">
        <v>5050.7</v>
      </c>
      <c r="I142" s="468">
        <v>4968.835</v>
      </c>
      <c r="J142" s="468">
        <v>4976.185</v>
      </c>
      <c r="K142" s="469"/>
      <c r="L142" s="470"/>
      <c r="M142" s="471"/>
      <c r="N142" s="470"/>
      <c r="O142" s="41"/>
    </row>
    <row r="143" spans="2:15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Bot="1" thickTop="1">
      <c r="B144" s="472">
        <v>124</v>
      </c>
      <c r="C144" s="473" t="s">
        <v>191</v>
      </c>
      <c r="D144" s="474" t="s">
        <v>133</v>
      </c>
      <c r="E144" s="475">
        <v>42024</v>
      </c>
      <c r="F144" s="475">
        <v>42509</v>
      </c>
      <c r="G144" s="476">
        <v>2.265</v>
      </c>
      <c r="H144" s="477">
        <v>111.981</v>
      </c>
      <c r="I144" s="478">
        <v>115.394</v>
      </c>
      <c r="J144" s="478">
        <v>115.248</v>
      </c>
      <c r="K144" s="70" t="s">
        <v>61</v>
      </c>
      <c r="L144" s="39"/>
      <c r="M144" s="479">
        <f>+(J144-I144)/I144</f>
        <v>-0.0012652304279252022</v>
      </c>
      <c r="N144" s="39"/>
      <c r="O144" s="41"/>
    </row>
    <row r="145" spans="2:15" ht="16.5" customHeight="1" thickBot="1" thickTop="1">
      <c r="B145" s="384" t="s">
        <v>192</v>
      </c>
      <c r="C145" s="385"/>
      <c r="D145" s="385"/>
      <c r="E145" s="385"/>
      <c r="F145" s="385"/>
      <c r="G145" s="385"/>
      <c r="H145" s="385"/>
      <c r="I145" s="385"/>
      <c r="J145" s="386"/>
      <c r="M145" s="171"/>
      <c r="O145" s="41"/>
    </row>
    <row r="146" spans="2:15" ht="16.5" customHeight="1" thickBot="1" thickTop="1">
      <c r="B146" s="480">
        <v>125</v>
      </c>
      <c r="C146" s="481" t="s">
        <v>193</v>
      </c>
      <c r="D146" s="482" t="s">
        <v>117</v>
      </c>
      <c r="E146" s="483">
        <v>41317</v>
      </c>
      <c r="F146" s="325">
        <v>42865</v>
      </c>
      <c r="G146" s="484">
        <v>0.089</v>
      </c>
      <c r="H146" s="485">
        <v>8.969</v>
      </c>
      <c r="I146" s="485">
        <v>9.211</v>
      </c>
      <c r="J146" s="485">
        <v>9.122</v>
      </c>
      <c r="K146" s="177" t="s">
        <v>61</v>
      </c>
      <c r="M146" s="78">
        <f>+(J146-I146)/I146</f>
        <v>-0.009662360221474368</v>
      </c>
      <c r="O146" s="41"/>
    </row>
    <row r="147" spans="2:15" ht="16.5" customHeight="1" thickBot="1" thickTop="1">
      <c r="B147" s="486">
        <v>126</v>
      </c>
      <c r="C147" s="167" t="s">
        <v>194</v>
      </c>
      <c r="D147" s="487" t="s">
        <v>12</v>
      </c>
      <c r="E147" s="488">
        <v>42506</v>
      </c>
      <c r="F147" s="489" t="s">
        <v>136</v>
      </c>
      <c r="G147" s="489" t="s">
        <v>136</v>
      </c>
      <c r="H147" s="490">
        <v>10178.478</v>
      </c>
      <c r="I147" s="490">
        <v>10361.438</v>
      </c>
      <c r="J147" s="490">
        <v>10387.888</v>
      </c>
      <c r="K147" s="177" t="s">
        <v>61</v>
      </c>
      <c r="M147" s="78">
        <f>+(J147-I147)/I147</f>
        <v>0.0025527344756587577</v>
      </c>
      <c r="O147" s="41"/>
    </row>
    <row r="148" spans="2:15" s="493" customFormat="1" ht="13.5" customHeight="1" thickTop="1">
      <c r="B148" s="491"/>
      <c r="C148" s="8"/>
      <c r="D148" s="8"/>
      <c r="E148" s="8"/>
      <c r="F148" s="8"/>
      <c r="G148" s="8"/>
      <c r="H148" s="8"/>
      <c r="I148" s="8"/>
      <c r="J148" s="8"/>
      <c r="K148" s="492"/>
      <c r="O148" s="41"/>
    </row>
    <row r="149" spans="2:15" s="493" customFormat="1" ht="13.5" customHeight="1">
      <c r="B149" s="491" t="s">
        <v>195</v>
      </c>
      <c r="O149" s="41"/>
    </row>
    <row r="150" spans="2:15" s="493" customFormat="1" ht="15.75" customHeight="1">
      <c r="B150" s="491" t="s">
        <v>196</v>
      </c>
      <c r="C150" s="8"/>
      <c r="D150" s="494"/>
      <c r="E150" s="495"/>
      <c r="F150" s="496"/>
      <c r="G150" s="495"/>
      <c r="H150" s="495"/>
      <c r="I150" s="495"/>
      <c r="J150" s="497"/>
      <c r="M150" s="498"/>
      <c r="O150" s="41"/>
    </row>
    <row r="151" spans="2:15" s="493" customFormat="1" ht="15.75" customHeight="1">
      <c r="B151" s="491" t="s">
        <v>197</v>
      </c>
      <c r="E151" s="495"/>
      <c r="F151" s="496"/>
      <c r="G151" s="70"/>
      <c r="H151" s="495"/>
      <c r="I151" s="70"/>
      <c r="J151" s="497"/>
      <c r="M151" s="498"/>
      <c r="O151" s="41"/>
    </row>
    <row r="152" spans="2:15" s="493" customFormat="1" ht="15.75" customHeight="1">
      <c r="B152" s="499"/>
      <c r="D152" s="494"/>
      <c r="E152" s="495"/>
      <c r="F152" s="495"/>
      <c r="G152" s="70" t="s">
        <v>198</v>
      </c>
      <c r="H152" s="495"/>
      <c r="I152" s="495"/>
      <c r="J152" s="497"/>
      <c r="M152" s="498"/>
      <c r="O152" s="41"/>
    </row>
    <row r="153" spans="2:15" s="493" customFormat="1" ht="15.75" customHeight="1" thickBot="1">
      <c r="B153" s="499"/>
      <c r="C153" s="494"/>
      <c r="D153" s="494"/>
      <c r="E153" s="495" t="s">
        <v>199</v>
      </c>
      <c r="F153" s="495"/>
      <c r="G153" s="495"/>
      <c r="H153" s="495"/>
      <c r="I153" s="495"/>
      <c r="J153" s="497"/>
      <c r="M153" s="498"/>
      <c r="O153" s="41"/>
    </row>
    <row r="154" spans="2:15" s="493" customFormat="1" ht="15.75" customHeight="1" thickBot="1" thickTop="1">
      <c r="B154" s="499"/>
      <c r="C154" s="494"/>
      <c r="D154" s="494"/>
      <c r="E154" s="495"/>
      <c r="F154" s="495"/>
      <c r="G154" s="500"/>
      <c r="H154" s="500"/>
      <c r="I154" s="495"/>
      <c r="J154" s="497"/>
      <c r="M154" s="498"/>
      <c r="O154" s="41"/>
    </row>
    <row r="155" spans="2:15" s="493" customFormat="1" ht="15.75" customHeight="1" thickTop="1">
      <c r="B155" s="499"/>
      <c r="C155" s="494"/>
      <c r="D155" s="494"/>
      <c r="E155" s="495"/>
      <c r="F155" s="495"/>
      <c r="G155" s="495"/>
      <c r="H155" s="495"/>
      <c r="I155" s="495"/>
      <c r="J155" s="497"/>
      <c r="M155" s="498"/>
      <c r="O155" s="41"/>
    </row>
    <row r="156" spans="2:15" s="493" customFormat="1" ht="15.75" customHeight="1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  <c r="O156" s="41"/>
    </row>
    <row r="157" spans="2:15" s="493" customFormat="1" ht="15.75" customHeight="1">
      <c r="B157" s="499"/>
      <c r="C157" s="494"/>
      <c r="D157" s="494"/>
      <c r="E157" s="495"/>
      <c r="F157" s="495" t="s">
        <v>200</v>
      </c>
      <c r="G157" s="495"/>
      <c r="H157" s="495"/>
      <c r="I157" s="495"/>
      <c r="J157" s="497"/>
      <c r="M157" s="498"/>
      <c r="O157" s="41"/>
    </row>
    <row r="158" spans="2:15" s="493" customFormat="1" ht="15.75" customHeight="1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  <c r="O158" s="41"/>
    </row>
    <row r="159" spans="2:15" s="493" customFormat="1" ht="15.75" customHeight="1">
      <c r="B159" s="499"/>
      <c r="C159" s="494"/>
      <c r="D159" s="494"/>
      <c r="E159" s="495"/>
      <c r="F159" s="495"/>
      <c r="G159" s="495"/>
      <c r="H159" s="495"/>
      <c r="I159" s="495"/>
      <c r="J159" s="497"/>
      <c r="M159" s="498"/>
      <c r="O159" s="41"/>
    </row>
    <row r="160" spans="2:15" s="493" customFormat="1" ht="15.75" customHeight="1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  <c r="O160" s="41"/>
    </row>
    <row r="161" spans="2:15" s="493" customFormat="1" ht="15.75" customHeight="1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  <c r="O161" s="41"/>
    </row>
    <row r="162" spans="2:15" s="493" customFormat="1" ht="15.75" customHeight="1">
      <c r="B162" s="499"/>
      <c r="C162" s="494"/>
      <c r="D162" s="494" t="s">
        <v>198</v>
      </c>
      <c r="E162" s="495"/>
      <c r="F162" s="495"/>
      <c r="G162" s="495"/>
      <c r="H162" s="495"/>
      <c r="I162" s="495"/>
      <c r="J162" s="497"/>
      <c r="M162" s="498"/>
      <c r="O162" s="41"/>
    </row>
    <row r="163" spans="2:15" s="493" customFormat="1" ht="15.75" customHeight="1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  <c r="O163" s="41"/>
    </row>
    <row r="164" spans="2:15" s="493" customFormat="1" ht="15.75" customHeight="1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  <c r="O164" s="41"/>
    </row>
    <row r="165" spans="2:15" s="493" customFormat="1" ht="15.75" customHeight="1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  <c r="O165" s="41"/>
    </row>
    <row r="166" spans="2:15" s="493" customFormat="1" ht="15.75" customHeight="1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  <c r="O166" s="41"/>
    </row>
    <row r="167" spans="2:15" s="493" customFormat="1" ht="15.75" customHeight="1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  <c r="O167" s="41"/>
    </row>
    <row r="168" spans="2:15" s="493" customFormat="1" ht="15.75" customHeight="1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  <c r="O168" s="41"/>
    </row>
    <row r="169" spans="2:15" s="493" customFormat="1" ht="15.75" customHeight="1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  <c r="O169" s="41"/>
    </row>
    <row r="170" spans="2:15" s="493" customFormat="1" ht="15.75" customHeight="1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  <c r="O170" s="41"/>
    </row>
    <row r="171" spans="2:15" s="493" customFormat="1" ht="15.75" customHeight="1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  <c r="O171" s="41"/>
    </row>
    <row r="172" spans="2:15" s="493" customFormat="1" ht="15.75" customHeight="1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  <c r="O172" s="41"/>
    </row>
    <row r="173" spans="2:15" s="493" customFormat="1" ht="15.75" customHeight="1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  <c r="O173" s="41"/>
    </row>
    <row r="174" spans="2:15" s="493" customFormat="1" ht="15.75" customHeight="1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  <c r="O174" s="41"/>
    </row>
    <row r="175" spans="2:15" s="493" customFormat="1" ht="15.75" customHeight="1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  <c r="O175" s="41"/>
    </row>
    <row r="176" spans="2:15" s="493" customFormat="1" ht="15.75" customHeight="1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  <c r="O176" s="41"/>
    </row>
    <row r="177" spans="2:15" s="493" customFormat="1" ht="15.75" customHeight="1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  <c r="O177" s="41"/>
    </row>
    <row r="178" spans="2:15" s="493" customFormat="1" ht="15.75" customHeight="1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  <c r="O178" s="41"/>
    </row>
    <row r="179" spans="2:15" s="493" customFormat="1" ht="15.75" customHeight="1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  <c r="O179" s="41"/>
    </row>
    <row r="180" spans="2:15" s="493" customFormat="1" ht="15.75" customHeight="1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  <c r="O180" s="41"/>
    </row>
    <row r="181" spans="2:15" s="493" customFormat="1" ht="15.75" customHeight="1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  <c r="O181" s="41"/>
    </row>
    <row r="182" spans="2:15" s="493" customFormat="1" ht="15.75" customHeight="1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  <c r="O182" s="41"/>
    </row>
    <row r="183" spans="2:15" s="493" customFormat="1" ht="15.75" customHeight="1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  <c r="O183" s="41"/>
    </row>
    <row r="184" spans="2:13" s="493" customFormat="1" ht="15.75" customHeight="1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.75" customHeight="1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.75" customHeight="1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.75" customHeight="1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.75" customHeight="1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.75" customHeight="1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.75" customHeight="1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.75" customHeight="1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.75" customHeight="1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.75" customHeight="1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.75" customHeight="1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.75" customHeight="1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.75" customHeight="1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.75" customHeight="1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.75" customHeight="1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.75" customHeight="1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.75" customHeight="1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.75" customHeight="1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.75" customHeight="1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.75" customHeight="1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.75" customHeight="1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.75" customHeight="1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.75" customHeight="1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.75" customHeight="1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.75" customHeight="1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.75" customHeight="1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.75" customHeight="1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.75" customHeight="1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.75" customHeight="1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.75" customHeight="1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.75" customHeight="1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.75" customHeight="1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.75" customHeight="1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.75" customHeight="1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.75" customHeight="1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.75" customHeight="1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.75" customHeight="1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.75" customHeight="1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.75" customHeight="1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.75" customHeight="1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.75" customHeight="1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.75" customHeight="1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.75" customHeight="1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.75" customHeight="1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.75" customHeight="1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.75" customHeight="1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.75" customHeight="1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.75" customHeight="1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.75" customHeight="1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.75" customHeight="1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.75" customHeight="1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.75" customHeight="1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.75" customHeight="1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.75" customHeight="1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.75" customHeight="1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.75" customHeight="1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.75" customHeight="1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.75" customHeight="1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.75" customHeight="1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.75" customHeight="1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.75" customHeight="1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.75" customHeight="1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.75" customHeight="1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.75" customHeight="1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.75" customHeight="1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.75" customHeight="1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.75" customHeight="1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.75" customHeight="1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.75" customHeight="1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.75" customHeight="1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.75" customHeight="1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.75" customHeight="1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.75" customHeight="1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.75" customHeight="1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.75" customHeight="1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.75" customHeight="1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.75" customHeight="1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.75" customHeight="1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.75" customHeight="1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.75" customHeight="1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.75" customHeight="1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.75" customHeight="1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.75" customHeight="1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.75" customHeight="1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.75" customHeight="1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.75" customHeight="1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.75" customHeight="1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.75" customHeight="1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.75" customHeight="1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.75" customHeight="1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.75" customHeight="1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.75" customHeight="1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.75" customHeight="1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.75" customHeight="1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.75" customHeight="1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.75" customHeight="1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.75" customHeight="1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.75" customHeight="1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.75" customHeight="1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.75" customHeight="1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.75" customHeight="1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.75" customHeight="1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.75" customHeight="1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.75" customHeight="1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.75" customHeight="1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.75" customHeight="1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.75" customHeight="1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.75" customHeight="1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.75" customHeight="1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.75" customHeight="1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.75" customHeight="1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.75" customHeight="1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.75" customHeight="1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.75" customHeight="1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.75" customHeight="1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.75" customHeight="1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.75" customHeight="1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.75" customHeight="1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.75" customHeight="1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.75" customHeight="1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.75" customHeight="1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.75" customHeight="1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.75" customHeight="1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.75" customHeight="1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.75" customHeight="1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.75" customHeight="1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.75" customHeight="1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.75" customHeight="1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.75" customHeight="1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.75" customHeight="1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.75" customHeight="1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.75" customHeight="1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.75" customHeight="1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.75" customHeight="1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.75" customHeight="1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.75" customHeight="1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.75" customHeight="1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.75" customHeight="1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.75" customHeight="1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.75" customHeight="1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.75" customHeight="1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.75" customHeight="1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.75" customHeight="1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.75" customHeight="1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.75" customHeight="1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.75" customHeight="1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.75" customHeight="1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.75" customHeight="1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.75" customHeight="1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.75" customHeight="1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.75" customHeight="1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.75" customHeight="1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.75" customHeight="1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.75" customHeight="1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.75" customHeight="1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.75" customHeight="1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.75" customHeight="1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.75" customHeight="1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.75" customHeight="1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.75" customHeight="1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.75" customHeight="1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.75" customHeight="1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.75" customHeight="1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.75" customHeight="1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.75" customHeight="1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.75" customHeight="1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.75" customHeight="1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.75" customHeight="1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.75" customHeight="1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.75" customHeight="1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.75" customHeight="1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.75" customHeight="1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.75" customHeight="1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.75" customHeight="1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.75" customHeight="1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.75" customHeight="1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.75" customHeight="1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.75" customHeight="1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.75" customHeight="1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.75" customHeight="1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.75" customHeight="1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.75" customHeight="1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.75" customHeight="1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.75" customHeight="1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.75" customHeight="1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.75" customHeight="1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.75" customHeight="1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.75" customHeight="1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.75" customHeight="1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.75" customHeight="1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.75" customHeight="1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.75" customHeight="1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.75" customHeight="1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.75" customHeight="1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.75" customHeight="1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.75" customHeight="1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.75" customHeight="1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.75" customHeight="1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.75" customHeight="1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.75" customHeight="1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.75" customHeight="1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.75" customHeight="1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.75" customHeight="1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.75" customHeight="1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.75" customHeight="1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.75" customHeight="1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.75" customHeight="1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.75" customHeight="1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.75" customHeight="1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.75" customHeight="1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.75" customHeight="1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.75" customHeight="1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.75" customHeight="1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.75" customHeight="1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.75" customHeight="1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.75" customHeight="1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.75" customHeight="1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.75" customHeight="1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.75" customHeight="1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.75" customHeight="1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.75" customHeight="1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.75" customHeight="1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.75" customHeight="1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.75" customHeight="1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.75" customHeight="1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.75" customHeight="1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.75" customHeight="1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.75" customHeight="1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.75" customHeight="1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.75" customHeight="1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.75" customHeight="1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.75" customHeight="1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.75" customHeight="1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.75" customHeight="1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.75" customHeight="1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.75" customHeight="1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.75" customHeight="1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.75" customHeight="1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.75" customHeight="1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.75" customHeight="1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.75" customHeight="1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.75" customHeight="1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.75" customHeight="1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.75" customHeight="1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.75" customHeight="1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.75" customHeight="1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.75" customHeight="1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.75" customHeight="1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.75" customHeight="1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.75" customHeight="1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.75" customHeight="1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.75" customHeight="1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.75" customHeight="1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.75" customHeight="1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.75" customHeight="1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.75" customHeight="1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.75" customHeight="1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.75" customHeight="1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.75" customHeight="1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.75" customHeight="1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.75" customHeight="1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.75" customHeight="1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.75" customHeight="1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.75" customHeight="1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.75" customHeight="1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.75" customHeight="1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.75" customHeight="1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.75" customHeight="1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.75" customHeight="1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.75" customHeight="1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.75" customHeight="1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.75" customHeight="1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.75" customHeight="1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.75" customHeight="1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.75" customHeight="1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.75" customHeight="1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.75" customHeight="1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.75" customHeight="1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.75" customHeight="1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.75" customHeight="1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.75" customHeight="1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.75" customHeight="1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.75" customHeight="1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.75" customHeight="1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.75" customHeight="1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.75" customHeight="1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.75" customHeight="1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.75" customHeight="1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.75" customHeight="1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.75" customHeight="1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.75" customHeight="1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.75" customHeight="1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.75" customHeight="1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.75" customHeight="1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.75" customHeight="1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.75" customHeight="1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.75" customHeight="1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.75" customHeight="1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.75" customHeight="1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.75" customHeight="1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.75" customHeight="1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.75" customHeight="1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.75" customHeight="1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.75" customHeight="1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.75" customHeight="1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.75" customHeight="1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.75" customHeight="1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.75" customHeight="1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.75" customHeight="1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.75" customHeight="1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.75" customHeight="1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.75" customHeight="1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.75" customHeight="1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.75" customHeight="1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.75" customHeight="1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.75" customHeight="1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.75" customHeight="1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.75" customHeight="1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.75" customHeight="1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.75" customHeight="1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.75" customHeight="1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.75" customHeight="1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.75" customHeight="1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.75" customHeight="1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.75" customHeight="1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.75" customHeight="1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.75" customHeight="1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.75" customHeight="1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.75" customHeight="1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.75" customHeight="1">
      <c r="B513" s="499"/>
      <c r="C513" s="494"/>
      <c r="D513" s="494"/>
      <c r="E513" s="495"/>
      <c r="F513" s="495"/>
      <c r="G513" s="495"/>
      <c r="H513" s="495"/>
      <c r="I513" s="495"/>
      <c r="J513" s="497"/>
      <c r="M513" s="9"/>
    </row>
    <row r="514" spans="2:13" s="493" customFormat="1" ht="15.75" customHeight="1">
      <c r="B514" s="499"/>
      <c r="C514" s="494"/>
      <c r="D514" s="494"/>
      <c r="E514" s="495"/>
      <c r="F514" s="495"/>
      <c r="G514" s="495"/>
      <c r="H514" s="495"/>
      <c r="I514" s="495"/>
      <c r="J514" s="49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1"/>
    </row>
    <row r="523" spans="2:10" ht="15.75" customHeight="1">
      <c r="B523" s="491"/>
      <c r="C523" s="8"/>
      <c r="D523" s="8"/>
      <c r="E523" s="8"/>
      <c r="F523" s="8"/>
      <c r="G523" s="8"/>
      <c r="H523" s="8"/>
      <c r="I523" s="8"/>
      <c r="J523" s="501"/>
    </row>
    <row r="524" spans="2:10" ht="15.75" customHeight="1">
      <c r="B524" s="491"/>
      <c r="C524" s="8"/>
      <c r="D524" s="8"/>
      <c r="E524" s="8"/>
      <c r="F524" s="8"/>
      <c r="G524" s="8"/>
      <c r="H524" s="8"/>
      <c r="I524" s="8"/>
      <c r="J524" s="501"/>
    </row>
    <row r="525" spans="2:10" ht="15.75" customHeight="1">
      <c r="B525" s="491"/>
      <c r="C525" s="8"/>
      <c r="D525" s="8"/>
      <c r="E525" s="8"/>
      <c r="F525" s="8"/>
      <c r="G525" s="8"/>
      <c r="H525" s="8"/>
      <c r="I525" s="8"/>
      <c r="J525" s="501"/>
    </row>
    <row r="526" spans="2:10" ht="15.75" customHeight="1">
      <c r="B526" s="491"/>
      <c r="C526" s="8"/>
      <c r="D526" s="8"/>
      <c r="E526" s="8"/>
      <c r="F526" s="8"/>
      <c r="G526" s="8"/>
      <c r="H526" s="8"/>
      <c r="I526" s="8"/>
      <c r="J526" s="501"/>
    </row>
    <row r="527" spans="2:10" ht="15.75" customHeight="1">
      <c r="B527" s="491"/>
      <c r="C527" s="8"/>
      <c r="D527" s="8"/>
      <c r="E527" s="8"/>
      <c r="F527" s="8"/>
      <c r="G527" s="8"/>
      <c r="H527" s="8"/>
      <c r="I527" s="8"/>
      <c r="J527" s="501"/>
    </row>
    <row r="528" spans="2:10" ht="15.75" customHeight="1">
      <c r="B528" s="491"/>
      <c r="C528" s="8"/>
      <c r="D528" s="8"/>
      <c r="E528" s="8"/>
      <c r="F528" s="8"/>
      <c r="G528" s="8"/>
      <c r="H528" s="8"/>
      <c r="I528" s="8"/>
      <c r="J528" s="501"/>
    </row>
    <row r="529" spans="2:10" ht="15.75" customHeight="1">
      <c r="B529" s="491"/>
      <c r="C529" s="8"/>
      <c r="D529" s="8"/>
      <c r="E529" s="8"/>
      <c r="F529" s="8"/>
      <c r="G529" s="8"/>
      <c r="H529" s="8"/>
      <c r="I529" s="8"/>
      <c r="J529" s="501"/>
    </row>
    <row r="530" spans="2:10" ht="15.75" customHeight="1">
      <c r="B530" s="491"/>
      <c r="C530" s="8"/>
      <c r="D530" s="8"/>
      <c r="E530" s="8"/>
      <c r="F530" s="8"/>
      <c r="G530" s="8"/>
      <c r="H530" s="8"/>
      <c r="I530" s="8"/>
      <c r="J530" s="501"/>
    </row>
    <row r="531" spans="2:10" ht="15.75" customHeight="1">
      <c r="B531" s="491"/>
      <c r="C531" s="8"/>
      <c r="D531" s="8"/>
      <c r="E531" s="8"/>
      <c r="F531" s="8"/>
      <c r="G531" s="8"/>
      <c r="H531" s="8"/>
      <c r="I531" s="8"/>
      <c r="J531" s="501"/>
    </row>
    <row r="532" spans="2:10" ht="15.75" customHeight="1">
      <c r="B532" s="491"/>
      <c r="C532" s="8"/>
      <c r="D532" s="8"/>
      <c r="E532" s="8"/>
      <c r="F532" s="8"/>
      <c r="G532" s="8"/>
      <c r="H532" s="8"/>
      <c r="I532" s="8"/>
      <c r="J532" s="501"/>
    </row>
    <row r="533" spans="2:10" ht="15.75" customHeight="1">
      <c r="B533" s="491"/>
      <c r="C533" s="8"/>
      <c r="D533" s="8"/>
      <c r="E533" s="8"/>
      <c r="F533" s="8"/>
      <c r="G533" s="8"/>
      <c r="H533" s="8"/>
      <c r="I533" s="8"/>
      <c r="J533" s="501"/>
    </row>
    <row r="534" spans="2:10" ht="15.75" customHeight="1">
      <c r="B534" s="491"/>
      <c r="C534" s="8"/>
      <c r="D534" s="8"/>
      <c r="E534" s="8"/>
      <c r="F534" s="8"/>
      <c r="G534" s="8"/>
      <c r="H534" s="8"/>
      <c r="I534" s="8"/>
      <c r="J534" s="501"/>
    </row>
    <row r="535" spans="2:10" ht="15.75" customHeight="1">
      <c r="B535" s="491"/>
      <c r="C535" s="8"/>
      <c r="D535" s="8"/>
      <c r="E535" s="8"/>
      <c r="F535" s="8"/>
      <c r="G535" s="8"/>
      <c r="H535" s="8"/>
      <c r="I535" s="8"/>
      <c r="J535" s="501"/>
    </row>
    <row r="536" spans="2:10" ht="15.75" customHeight="1">
      <c r="B536" s="491"/>
      <c r="C536" s="8"/>
      <c r="D536" s="8"/>
      <c r="E536" s="8"/>
      <c r="F536" s="8"/>
      <c r="G536" s="8"/>
      <c r="H536" s="8"/>
      <c r="I536" s="8"/>
      <c r="J536" s="501"/>
    </row>
    <row r="537" spans="2:10" ht="15.75" customHeight="1">
      <c r="B537" s="491"/>
      <c r="C537" s="8"/>
      <c r="D537" s="8"/>
      <c r="E537" s="8"/>
      <c r="F537" s="8"/>
      <c r="G537" s="8"/>
      <c r="H537" s="8"/>
      <c r="I537" s="8"/>
      <c r="J537" s="501"/>
    </row>
    <row r="538" spans="2:10" ht="15.75" customHeight="1">
      <c r="B538" s="491"/>
      <c r="C538" s="8"/>
      <c r="D538" s="8"/>
      <c r="E538" s="8"/>
      <c r="F538" s="8"/>
      <c r="G538" s="8"/>
      <c r="H538" s="8"/>
      <c r="I538" s="8"/>
      <c r="J538" s="501"/>
    </row>
    <row r="539" spans="2:10" ht="15.75" customHeight="1">
      <c r="B539" s="491"/>
      <c r="C539" s="8"/>
      <c r="D539" s="8"/>
      <c r="E539" s="8"/>
      <c r="F539" s="8"/>
      <c r="G539" s="8"/>
      <c r="H539" s="8"/>
      <c r="I539" s="8"/>
      <c r="J539" s="501"/>
    </row>
    <row r="540" spans="2:10" ht="15.75" customHeight="1">
      <c r="B540" s="491"/>
      <c r="C540" s="8"/>
      <c r="D540" s="8"/>
      <c r="E540" s="8"/>
      <c r="F540" s="8"/>
      <c r="G540" s="8"/>
      <c r="H540" s="8"/>
      <c r="I540" s="8"/>
      <c r="J540" s="501"/>
    </row>
    <row r="541" spans="2:10" ht="15.75" customHeight="1">
      <c r="B541" s="491"/>
      <c r="C541" s="8"/>
      <c r="D541" s="8"/>
      <c r="E541" s="8"/>
      <c r="F541" s="8"/>
      <c r="G541" s="8"/>
      <c r="H541" s="8"/>
      <c r="I541" s="8"/>
      <c r="J541" s="501"/>
    </row>
    <row r="542" spans="2:10" ht="15.75" customHeight="1">
      <c r="B542" s="491"/>
      <c r="C542" s="8"/>
      <c r="D542" s="8"/>
      <c r="E542" s="8"/>
      <c r="F542" s="8"/>
      <c r="G542" s="8"/>
      <c r="H542" s="8"/>
      <c r="I542" s="8"/>
      <c r="J542" s="501"/>
    </row>
    <row r="543" spans="2:10" ht="15.75" customHeight="1">
      <c r="B543" s="491"/>
      <c r="C543" s="8"/>
      <c r="D543" s="8"/>
      <c r="E543" s="8"/>
      <c r="F543" s="8"/>
      <c r="G543" s="8"/>
      <c r="H543" s="8"/>
      <c r="I543" s="8"/>
      <c r="J543" s="501"/>
    </row>
    <row r="544" spans="2:10" ht="15.75" customHeight="1">
      <c r="B544" s="491"/>
      <c r="C544" s="8"/>
      <c r="D544" s="8"/>
      <c r="E544" s="8"/>
      <c r="F544" s="8"/>
      <c r="G544" s="8"/>
      <c r="H544" s="8"/>
      <c r="I544" s="8"/>
      <c r="J544" s="501"/>
    </row>
    <row r="545" spans="2:10" ht="15.75" customHeight="1">
      <c r="B545" s="491"/>
      <c r="C545" s="8"/>
      <c r="D545" s="8"/>
      <c r="E545" s="8"/>
      <c r="F545" s="8"/>
      <c r="G545" s="8"/>
      <c r="H545" s="8"/>
      <c r="I545" s="8"/>
      <c r="J545" s="501"/>
    </row>
    <row r="546" spans="2:10" ht="15.75" customHeight="1">
      <c r="B546" s="491"/>
      <c r="C546" s="8"/>
      <c r="D546" s="8"/>
      <c r="E546" s="8"/>
      <c r="F546" s="8"/>
      <c r="G546" s="8"/>
      <c r="H546" s="8"/>
      <c r="I546" s="8"/>
      <c r="J546" s="501"/>
    </row>
    <row r="547" spans="2:10" ht="15.75" customHeight="1">
      <c r="B547" s="491"/>
      <c r="C547" s="8"/>
      <c r="D547" s="8"/>
      <c r="E547" s="8"/>
      <c r="F547" s="8"/>
      <c r="G547" s="8"/>
      <c r="H547" s="8"/>
      <c r="I547" s="8"/>
      <c r="J547" s="501"/>
    </row>
    <row r="548" spans="2:10" ht="15.75" customHeight="1">
      <c r="B548" s="491"/>
      <c r="C548" s="8"/>
      <c r="D548" s="8"/>
      <c r="E548" s="8"/>
      <c r="F548" s="8"/>
      <c r="G548" s="8"/>
      <c r="H548" s="8"/>
      <c r="I548" s="8"/>
      <c r="J548" s="501"/>
    </row>
    <row r="549" spans="2:10" ht="15.75" customHeight="1">
      <c r="B549" s="491"/>
      <c r="C549" s="8"/>
      <c r="D549" s="8"/>
      <c r="E549" s="8"/>
      <c r="F549" s="8"/>
      <c r="G549" s="8"/>
      <c r="H549" s="8"/>
      <c r="I549" s="8"/>
      <c r="J549" s="501"/>
    </row>
    <row r="550" spans="2:10" ht="15.75" customHeight="1">
      <c r="B550" s="491"/>
      <c r="C550" s="8"/>
      <c r="D550" s="8"/>
      <c r="E550" s="8"/>
      <c r="F550" s="8"/>
      <c r="G550" s="8"/>
      <c r="H550" s="8"/>
      <c r="I550" s="8"/>
      <c r="J550" s="501"/>
    </row>
    <row r="551" spans="2:10" ht="15.75" customHeight="1">
      <c r="B551" s="491"/>
      <c r="C551" s="8"/>
      <c r="D551" s="8"/>
      <c r="E551" s="8"/>
      <c r="F551" s="8"/>
      <c r="G551" s="8"/>
      <c r="H551" s="8"/>
      <c r="I551" s="8"/>
      <c r="J551" s="501"/>
    </row>
    <row r="552" spans="2:10" ht="15.75" customHeight="1">
      <c r="B552" s="491"/>
      <c r="C552" s="8"/>
      <c r="D552" s="8"/>
      <c r="E552" s="8"/>
      <c r="F552" s="8"/>
      <c r="G552" s="8"/>
      <c r="H552" s="8"/>
      <c r="I552" s="8"/>
      <c r="J552" s="501"/>
    </row>
    <row r="553" spans="2:10" ht="15.75" customHeight="1">
      <c r="B553" s="491"/>
      <c r="C553" s="8"/>
      <c r="D553" s="8"/>
      <c r="E553" s="8"/>
      <c r="F553" s="8"/>
      <c r="G553" s="8"/>
      <c r="H553" s="8"/>
      <c r="I553" s="8"/>
      <c r="J553" s="501"/>
    </row>
    <row r="554" spans="2:10" ht="15.75" customHeight="1">
      <c r="B554" s="491"/>
      <c r="C554" s="8"/>
      <c r="D554" s="8"/>
      <c r="E554" s="8"/>
      <c r="F554" s="8"/>
      <c r="G554" s="8"/>
      <c r="H554" s="8"/>
      <c r="I554" s="8"/>
      <c r="J554" s="501"/>
    </row>
    <row r="555" spans="2:10" ht="15.75" customHeight="1">
      <c r="B555" s="491"/>
      <c r="C555" s="8"/>
      <c r="D555" s="8"/>
      <c r="E555" s="8"/>
      <c r="F555" s="8"/>
      <c r="G555" s="8"/>
      <c r="H555" s="8"/>
      <c r="I555" s="8"/>
      <c r="J555" s="501"/>
    </row>
    <row r="556" spans="2:10" ht="15.75" customHeight="1">
      <c r="B556" s="491"/>
      <c r="C556" s="8"/>
      <c r="D556" s="8"/>
      <c r="E556" s="8"/>
      <c r="F556" s="8"/>
      <c r="G556" s="8"/>
      <c r="H556" s="8"/>
      <c r="I556" s="8"/>
      <c r="J556" s="501"/>
    </row>
    <row r="557" spans="2:10" ht="15.75" customHeight="1">
      <c r="B557" s="491"/>
      <c r="C557" s="8"/>
      <c r="D557" s="8"/>
      <c r="E557" s="8"/>
      <c r="F557" s="8"/>
      <c r="G557" s="8"/>
      <c r="H557" s="8"/>
      <c r="I557" s="8"/>
      <c r="J557" s="501"/>
    </row>
    <row r="558" spans="2:10" ht="15.75" customHeight="1">
      <c r="B558" s="491"/>
      <c r="C558" s="8"/>
      <c r="D558" s="8"/>
      <c r="E558" s="8"/>
      <c r="F558" s="8"/>
      <c r="G558" s="8"/>
      <c r="H558" s="8"/>
      <c r="I558" s="8"/>
      <c r="J558" s="501"/>
    </row>
    <row r="559" spans="2:10" ht="15.75" customHeight="1">
      <c r="B559" s="491"/>
      <c r="C559" s="8"/>
      <c r="D559" s="8"/>
      <c r="E559" s="8"/>
      <c r="F559" s="8"/>
      <c r="G559" s="8"/>
      <c r="H559" s="8"/>
      <c r="I559" s="8"/>
      <c r="J559" s="501"/>
    </row>
    <row r="560" spans="2:10" ht="15.75" customHeight="1">
      <c r="B560" s="491"/>
      <c r="C560" s="8"/>
      <c r="D560" s="8"/>
      <c r="E560" s="8"/>
      <c r="F560" s="8"/>
      <c r="G560" s="8"/>
      <c r="H560" s="8"/>
      <c r="I560" s="8"/>
      <c r="J560" s="501"/>
    </row>
    <row r="561" spans="2:10" ht="15.75" customHeight="1">
      <c r="B561" s="491"/>
      <c r="C561" s="8"/>
      <c r="D561" s="8"/>
      <c r="E561" s="8"/>
      <c r="F561" s="8"/>
      <c r="G561" s="8"/>
      <c r="H561" s="8"/>
      <c r="I561" s="8"/>
      <c r="J561" s="501"/>
    </row>
    <row r="562" spans="2:10" ht="15.75" customHeight="1">
      <c r="B562" s="491"/>
      <c r="C562" s="8"/>
      <c r="D562" s="8"/>
      <c r="E562" s="8"/>
      <c r="F562" s="8"/>
      <c r="G562" s="8"/>
      <c r="H562" s="8"/>
      <c r="I562" s="8"/>
      <c r="J562" s="501"/>
    </row>
    <row r="563" spans="2:10" ht="15.75" customHeight="1">
      <c r="B563" s="491"/>
      <c r="C563" s="8"/>
      <c r="D563" s="8"/>
      <c r="E563" s="8"/>
      <c r="F563" s="8"/>
      <c r="G563" s="8"/>
      <c r="H563" s="8"/>
      <c r="I563" s="8"/>
      <c r="J563" s="501"/>
    </row>
    <row r="564" spans="2:10" ht="15.75" customHeight="1">
      <c r="B564" s="491"/>
      <c r="C564" s="8"/>
      <c r="D564" s="8"/>
      <c r="E564" s="8"/>
      <c r="F564" s="8"/>
      <c r="G564" s="8"/>
      <c r="H564" s="8"/>
      <c r="I564" s="8"/>
      <c r="J564" s="501"/>
    </row>
    <row r="565" spans="2:10" ht="15.75" customHeight="1">
      <c r="B565" s="491"/>
      <c r="C565" s="8"/>
      <c r="D565" s="8"/>
      <c r="E565" s="8"/>
      <c r="F565" s="8"/>
      <c r="G565" s="8"/>
      <c r="H565" s="8"/>
      <c r="I565" s="8"/>
      <c r="J565" s="501"/>
    </row>
    <row r="566" spans="2:10" ht="15.75" customHeight="1">
      <c r="B566" s="491"/>
      <c r="C566" s="8"/>
      <c r="D566" s="8"/>
      <c r="E566" s="8"/>
      <c r="F566" s="8"/>
      <c r="G566" s="8"/>
      <c r="H566" s="8"/>
      <c r="I566" s="8"/>
      <c r="J566" s="501"/>
    </row>
    <row r="567" spans="2:10" ht="15.75" customHeight="1">
      <c r="B567" s="491"/>
      <c r="C567" s="8"/>
      <c r="D567" s="8"/>
      <c r="E567" s="8"/>
      <c r="F567" s="8"/>
      <c r="G567" s="8"/>
      <c r="H567" s="8"/>
      <c r="I567" s="8"/>
      <c r="J567" s="501"/>
    </row>
    <row r="568" spans="2:10" ht="15.75" customHeight="1">
      <c r="B568" s="491"/>
      <c r="C568" s="8"/>
      <c r="D568" s="8"/>
      <c r="E568" s="8"/>
      <c r="F568" s="8"/>
      <c r="G568" s="8"/>
      <c r="H568" s="8"/>
      <c r="I568" s="8"/>
      <c r="J568" s="501"/>
    </row>
    <row r="569" spans="3:10" ht="15.75" customHeight="1">
      <c r="C569" s="8"/>
      <c r="D569" s="8"/>
      <c r="E569" s="8"/>
      <c r="F569" s="8"/>
      <c r="G569" s="8"/>
      <c r="H569" s="8"/>
      <c r="I569" s="8"/>
      <c r="J569" s="501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2017-05-17T13:41:29Z</dcterms:created>
  <dcterms:modified xsi:type="dcterms:W3CDTF">2017-05-17T13:41:44Z</dcterms:modified>
  <cp:category/>
  <cp:version/>
  <cp:contentType/>
  <cp:contentStatus/>
</cp:coreProperties>
</file>