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6-08-2018  " sheetId="1" r:id="rId1"/>
  </sheets>
  <definedNames>
    <definedName name="_xlnm.Print_Area" localSheetId="0">'16-08-2018 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<sst xmlns="http://schemas.openxmlformats.org/spreadsheetml/2006/main" count="322" uniqueCount="192">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</sst>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61" xfId="2" applyNumberFormat="1" applyFont="1" applyFill="1" applyBorder="1"/>
    <xf numFmtId="0" fontId="10" fillId="0" borderId="62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3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7" fillId="0" borderId="64" xfId="2" applyFont="1" applyFill="1" applyBorder="1" applyAlignment="1">
      <alignment vertical="center"/>
    </xf>
    <xf numFmtId="165" fontId="6" fillId="0" borderId="65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horizontal="left" vertical="center" wrapText="1"/>
    </xf>
    <xf numFmtId="169" fontId="8" fillId="0" borderId="72" xfId="2" applyNumberFormat="1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6" fillId="0" borderId="70" xfId="3" applyFont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2" fillId="0" borderId="61" xfId="2" applyFill="1" applyBorder="1"/>
    <xf numFmtId="10" fontId="4" fillId="0" borderId="80" xfId="2" applyNumberFormat="1" applyFont="1" applyFill="1" applyBorder="1"/>
    <xf numFmtId="0" fontId="6" fillId="0" borderId="64" xfId="2" applyFont="1" applyFill="1" applyBorder="1" applyAlignment="1">
      <alignment vertical="center"/>
    </xf>
    <xf numFmtId="0" fontId="11" fillId="0" borderId="64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5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3" xfId="2" applyNumberFormat="1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5" xfId="2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/>
    <xf numFmtId="167" fontId="8" fillId="0" borderId="89" xfId="2" applyNumberFormat="1" applyFont="1" applyFill="1" applyBorder="1" applyAlignment="1"/>
    <xf numFmtId="0" fontId="6" fillId="0" borderId="90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8" fillId="0" borderId="90" xfId="2" applyNumberFormat="1" applyFont="1" applyFill="1" applyBorder="1" applyAlignment="1"/>
    <xf numFmtId="0" fontId="6" fillId="0" borderId="91" xfId="2" applyNumberFormat="1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89" xfId="2" applyFont="1" applyFill="1" applyBorder="1" applyAlignment="1">
      <alignment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92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6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165" fontId="9" fillId="2" borderId="99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0" fontId="8" fillId="0" borderId="106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70" fontId="6" fillId="0" borderId="108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6" xfId="2" applyFont="1" applyFill="1" applyBorder="1" applyAlignment="1">
      <alignment horizontal="left" vertical="center" wrapText="1"/>
    </xf>
    <xf numFmtId="165" fontId="9" fillId="2" borderId="109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13" xfId="3" applyFont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165" fontId="6" fillId="0" borderId="114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9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3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9" xfId="2" applyFont="1" applyFill="1" applyBorder="1" applyAlignment="1">
      <alignment horizontal="center" vertical="center" wrapText="1"/>
    </xf>
    <xf numFmtId="0" fontId="3" fillId="0" borderId="140" xfId="2" applyFont="1" applyFill="1" applyBorder="1" applyAlignment="1">
      <alignment horizontal="center" vertical="center" wrapText="1"/>
    </xf>
    <xf numFmtId="0" fontId="3" fillId="0" borderId="141" xfId="2" applyFont="1" applyFill="1" applyBorder="1" applyAlignment="1">
      <alignment horizontal="center" vertical="center" wrapText="1"/>
    </xf>
    <xf numFmtId="15" fontId="13" fillId="0" borderId="141" xfId="2" applyNumberFormat="1" applyFont="1" applyFill="1" applyBorder="1" applyAlignment="1">
      <alignment horizontal="center" vertical="center" wrapText="1"/>
    </xf>
    <xf numFmtId="0" fontId="13" fillId="0" borderId="142" xfId="2" applyFont="1" applyFill="1" applyBorder="1" applyAlignment="1">
      <alignment horizontal="center" vertical="center" wrapText="1"/>
    </xf>
    <xf numFmtId="0" fontId="13" fillId="0" borderId="143" xfId="2" applyFont="1" applyFill="1" applyBorder="1" applyAlignment="1">
      <alignment horizontal="center" vertical="center" wrapText="1"/>
    </xf>
    <xf numFmtId="165" fontId="13" fillId="0" borderId="14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4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4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4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47" xfId="2" applyNumberFormat="1" applyFont="1" applyFill="1" applyBorder="1" applyAlignment="1">
      <alignment horizontal="center" vertical="center" wrapText="1"/>
    </xf>
    <xf numFmtId="0" fontId="5" fillId="0" borderId="148" xfId="2" applyFont="1" applyFill="1" applyBorder="1" applyAlignment="1">
      <alignment horizontal="center" vertical="center"/>
    </xf>
    <xf numFmtId="0" fontId="5" fillId="0" borderId="149" xfId="2" applyFont="1" applyFill="1" applyBorder="1" applyAlignment="1">
      <alignment horizontal="center" vertical="center"/>
    </xf>
    <xf numFmtId="0" fontId="5" fillId="0" borderId="150" xfId="2" applyFont="1" applyFill="1" applyBorder="1" applyAlignment="1">
      <alignment horizontal="center" vertical="center"/>
    </xf>
    <xf numFmtId="1" fontId="6" fillId="0" borderId="151" xfId="2" applyNumberFormat="1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9" fillId="2" borderId="15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58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5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5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0" fontId="2" fillId="0" borderId="75" xfId="2" applyFont="1" applyFill="1" applyBorder="1"/>
    <xf numFmtId="0" fontId="6" fillId="0" borderId="167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32" xfId="3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2" fillId="0" borderId="184" xfId="2" applyFont="1" applyFill="1" applyBorder="1" applyAlignment="1">
      <alignment horizontal="center" vertical="center"/>
    </xf>
    <xf numFmtId="0" fontId="6" fillId="0" borderId="161" xfId="3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5" fontId="14" fillId="0" borderId="12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01" xfId="2" applyNumberFormat="1" applyFont="1" applyFill="1" applyBorder="1" applyAlignment="1">
      <alignment vertical="center"/>
    </xf>
    <xf numFmtId="165" fontId="9" fillId="0" borderId="127" xfId="2" applyNumberFormat="1" applyFont="1" applyFill="1" applyBorder="1" applyAlignment="1">
      <alignment vertical="center"/>
    </xf>
    <xf numFmtId="165" fontId="9" fillId="0" borderId="202" xfId="2" applyNumberFormat="1" applyFont="1" applyFill="1" applyBorder="1" applyAlignment="1">
      <alignment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3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5" fontId="9" fillId="0" borderId="215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2" fillId="0" borderId="216" xfId="2" applyFont="1" applyBorder="1"/>
    <xf numFmtId="0" fontId="6" fillId="0" borderId="199" xfId="2" applyFont="1" applyFill="1" applyBorder="1" applyAlignment="1">
      <alignment vertical="center"/>
    </xf>
    <xf numFmtId="0" fontId="15" fillId="2" borderId="199" xfId="2" applyFont="1" applyFill="1" applyBorder="1" applyAlignment="1">
      <alignment vertical="center"/>
    </xf>
    <xf numFmtId="0" fontId="15" fillId="2" borderId="199" xfId="3" applyFont="1" applyFill="1" applyBorder="1" applyAlignment="1">
      <alignment vertical="center"/>
    </xf>
    <xf numFmtId="0" fontId="8" fillId="0" borderId="200" xfId="2" applyFont="1" applyFill="1" applyBorder="1" applyAlignment="1">
      <alignment horizontal="right" vertical="center"/>
    </xf>
    <xf numFmtId="0" fontId="6" fillId="0" borderId="185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185" xfId="2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9" fontId="8" fillId="0" borderId="65" xfId="2" applyNumberFormat="1" applyFont="1" applyFill="1" applyBorder="1" applyAlignment="1">
      <alignment horizontal="right"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9" borderId="107" xfId="2" applyFont="1" applyFill="1" applyBorder="1" applyAlignment="1">
      <alignment vertical="center"/>
    </xf>
    <xf numFmtId="0" fontId="2" fillId="0" borderId="107" xfId="2" applyBorder="1"/>
    <xf numFmtId="10" fontId="4" fillId="0" borderId="237" xfId="2" applyNumberFormat="1" applyFont="1" applyBorder="1"/>
    <xf numFmtId="165" fontId="9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40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23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50" xfId="2" applyFont="1" applyFill="1" applyBorder="1" applyAlignment="1">
      <alignment horizontal="center" vertical="center"/>
    </xf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3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5" fontId="9" fillId="2" borderId="80" xfId="2" applyNumberFormat="1" applyFont="1" applyFill="1" applyBorder="1" applyAlignment="1">
      <alignment horizontal="right"/>
    </xf>
    <xf numFmtId="10" fontId="4" fillId="2" borderId="1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70" fontId="9" fillId="2" borderId="26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topLeftCell="A115" workbookViewId="0">
      <selection activeCell="R126" sqref="R126"/>
    </sheetView>
  </sheetViews>
  <sheetFormatPr baseColWidth="10" defaultColWidth="11.42578125" defaultRowHeight="15"/>
  <cols>
    <col min="1" max="1" width="3.5703125" style="10" customWidth="1"/>
    <col min="2" max="2" width="4.5703125" style="480" customWidth="1"/>
    <col min="3" max="3" width="38.140625" style="474" customWidth="1"/>
    <col min="4" max="4" width="30.85546875" style="474" customWidth="1"/>
    <col min="5" max="5" width="11.7109375" style="475" customWidth="1"/>
    <col min="6" max="6" width="10.28515625" style="475" customWidth="1"/>
    <col min="7" max="7" width="10.5703125" style="475" customWidth="1"/>
    <col min="8" max="8" width="11.7109375" style="476" customWidth="1"/>
    <col min="9" max="9" width="13.28515625" style="476" customWidth="1"/>
    <col min="10" max="10" width="13.5703125" style="47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8"/>
    <col min="16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175.65600000000001</v>
      </c>
      <c r="J6" s="40">
        <v>175.679</v>
      </c>
      <c r="K6" s="41"/>
      <c r="L6" s="41"/>
      <c r="M6" s="42"/>
      <c r="N6" s="41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119.36799999999999</v>
      </c>
      <c r="J7" s="50">
        <v>119.38500000000001</v>
      </c>
      <c r="K7" s="41"/>
      <c r="L7" s="41"/>
      <c r="M7" s="42"/>
      <c r="N7" s="41"/>
    </row>
    <row r="8" spans="2:15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101.749</v>
      </c>
      <c r="J8" s="50">
        <v>101.762</v>
      </c>
      <c r="K8" s="41"/>
      <c r="L8" s="41"/>
      <c r="M8" s="42"/>
      <c r="N8" s="41"/>
    </row>
    <row r="9" spans="2:15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104.467</v>
      </c>
      <c r="J9" s="50">
        <v>104.48399999999999</v>
      </c>
      <c r="K9" s="41"/>
      <c r="L9" s="41"/>
      <c r="M9" s="42"/>
      <c r="N9" s="41"/>
    </row>
    <row r="10" spans="2:15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105.081</v>
      </c>
      <c r="J10" s="50">
        <v>105.095</v>
      </c>
      <c r="K10" s="41"/>
      <c r="L10" s="41"/>
      <c r="M10" s="42"/>
      <c r="N10" s="41"/>
    </row>
    <row r="11" spans="2:15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5" ht="18" customHeight="1" thickTop="1" thickBot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15.677</v>
      </c>
      <c r="J12" s="74">
        <v>15.679</v>
      </c>
      <c r="K12" s="41"/>
      <c r="L12" s="41"/>
      <c r="M12" s="42"/>
      <c r="N12" s="41"/>
    </row>
    <row r="13" spans="2:15" s="83" customFormat="1" ht="18" customHeight="1" thickTop="1" thickBot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114.715</v>
      </c>
      <c r="J13" s="82">
        <v>114.729</v>
      </c>
      <c r="K13" s="41"/>
      <c r="L13" s="41"/>
      <c r="M13" s="42"/>
      <c r="N13" s="41"/>
      <c r="O13" s="41"/>
    </row>
    <row r="14" spans="2:15" s="83" customFormat="1" ht="18" customHeight="1" thickTop="1" thickBot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1.1220000000000001</v>
      </c>
      <c r="J14" s="49">
        <v>1.1220000000000001</v>
      </c>
      <c r="K14" s="85"/>
      <c r="L14" s="86"/>
      <c r="M14" s="42"/>
      <c r="N14" s="41"/>
      <c r="O14" s="41"/>
    </row>
    <row r="15" spans="2:15" ht="17.25" customHeight="1" thickTop="1" thickBot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103.271</v>
      </c>
      <c r="J15" s="93">
        <v>103.283</v>
      </c>
      <c r="K15" s="41"/>
      <c r="L15" s="41"/>
      <c r="M15" s="42"/>
      <c r="N15" s="41"/>
    </row>
    <row r="16" spans="2:15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5" ht="18" customHeight="1" thickTop="1" thickBot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1.5680000000000001</v>
      </c>
      <c r="I17" s="100">
        <v>1.6140000000000001</v>
      </c>
      <c r="J17" s="100">
        <v>1.615</v>
      </c>
      <c r="K17" s="86" t="s">
        <v>31</v>
      </c>
      <c r="L17" s="41"/>
      <c r="M17" s="42">
        <f>+(J17-I17)/I17</f>
        <v>6.1957868649311634E-4</v>
      </c>
      <c r="N17" s="41"/>
    </row>
    <row r="18" spans="2:15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5" ht="17.25" customHeight="1" thickTop="1" thickBot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41.546999999999997</v>
      </c>
      <c r="I19" s="100">
        <v>42.567999999999998</v>
      </c>
      <c r="J19" s="100">
        <v>42.573</v>
      </c>
      <c r="K19" s="41"/>
      <c r="L19" s="41"/>
      <c r="M19" s="106"/>
      <c r="N19" s="41"/>
    </row>
    <row r="20" spans="2:15" ht="17.25" customHeight="1" thickTop="1" thickBot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57.52</v>
      </c>
      <c r="J20" s="55">
        <v>57.526000000000003</v>
      </c>
      <c r="K20" s="41"/>
      <c r="L20" s="41"/>
      <c r="M20" s="106"/>
      <c r="N20" s="41"/>
    </row>
    <row r="21" spans="2:15" ht="17.25" customHeight="1" thickTop="1" thickBot="1">
      <c r="B21" s="107">
        <f t="shared" ref="B21:B22" si="1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130.18600000000001</v>
      </c>
      <c r="J21" s="49">
        <v>130.12700000000001</v>
      </c>
      <c r="K21" s="41"/>
      <c r="L21" s="41"/>
      <c r="M21" s="42"/>
      <c r="N21" s="41"/>
    </row>
    <row r="22" spans="2:15" ht="17.25" customHeight="1" thickTop="1" thickBot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133.07</v>
      </c>
      <c r="J22" s="49">
        <v>132.88200000000001</v>
      </c>
      <c r="K22" s="41"/>
      <c r="L22" s="41"/>
      <c r="M22" s="42"/>
      <c r="N22" s="41"/>
    </row>
    <row r="23" spans="2:15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5" ht="18" customHeight="1" thickTop="1" thickBot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141.80199999999999</v>
      </c>
      <c r="I24" s="74">
        <v>172.596</v>
      </c>
      <c r="J24" s="74">
        <v>171.65</v>
      </c>
      <c r="K24" s="41"/>
      <c r="L24" s="41"/>
      <c r="M24" s="42"/>
      <c r="N24" s="41"/>
    </row>
    <row r="25" spans="2:15" s="83" customFormat="1" ht="16.5" customHeight="1" thickTop="1" thickBot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524.81899999999996</v>
      </c>
      <c r="I25" s="49">
        <v>624.96600000000001</v>
      </c>
      <c r="J25" s="49">
        <v>622.16899999999998</v>
      </c>
      <c r="K25" s="41"/>
      <c r="L25" s="41"/>
      <c r="M25" s="42"/>
      <c r="N25" s="41"/>
      <c r="O25" s="41"/>
    </row>
    <row r="26" spans="2:15" ht="17.25" customHeight="1" thickTop="1" thickBot="1">
      <c r="B26" s="134">
        <f t="shared" ref="B26:B38" si="2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122.90900000000001</v>
      </c>
      <c r="I26" s="50">
        <v>143.62200000000001</v>
      </c>
      <c r="J26" s="50">
        <v>143.792</v>
      </c>
      <c r="K26" s="41"/>
      <c r="L26" s="41"/>
      <c r="M26" s="42"/>
      <c r="N26" s="41"/>
    </row>
    <row r="27" spans="2:15" s="139" customFormat="1" ht="17.25" customHeight="1" thickTop="1" thickBot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148.25700000000001</v>
      </c>
      <c r="J27" s="138">
        <v>148.386</v>
      </c>
      <c r="K27" s="41"/>
      <c r="L27" s="41"/>
      <c r="M27" s="42"/>
      <c r="N27" s="41"/>
      <c r="O27" s="32"/>
    </row>
    <row r="28" spans="2:15" ht="17.25" customHeight="1" thickTop="1" thickBot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140.74700000000001</v>
      </c>
      <c r="I28" s="50">
        <v>148.584</v>
      </c>
      <c r="J28" s="50">
        <v>148.47399999999999</v>
      </c>
      <c r="K28" s="41"/>
      <c r="L28" s="41"/>
      <c r="M28" s="42"/>
      <c r="N28" s="41"/>
    </row>
    <row r="29" spans="2:15" ht="15.75" customHeight="1" thickTop="1" thickBot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125.76300000000001</v>
      </c>
      <c r="I29" s="50">
        <v>120.371</v>
      </c>
      <c r="J29" s="50">
        <v>120.608</v>
      </c>
      <c r="K29" s="41"/>
      <c r="L29" s="41"/>
      <c r="M29" s="42"/>
      <c r="N29" s="41"/>
    </row>
    <row r="30" spans="2:15" ht="17.25" customHeight="1" thickTop="1" thickBot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135.345</v>
      </c>
      <c r="J30" s="50">
        <v>134.864</v>
      </c>
      <c r="K30" s="41"/>
      <c r="L30" s="41"/>
      <c r="M30" s="42"/>
      <c r="N30" s="41"/>
    </row>
    <row r="31" spans="2:15" ht="17.25" customHeight="1" thickTop="1" thickBot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159.79599999999999</v>
      </c>
      <c r="I31" s="50">
        <v>186.11199999999999</v>
      </c>
      <c r="J31" s="50">
        <v>185.31899999999999</v>
      </c>
      <c r="K31" s="41"/>
      <c r="L31" s="41"/>
      <c r="M31" s="42"/>
      <c r="N31" s="41"/>
    </row>
    <row r="32" spans="2:15" ht="17.25" customHeight="1" thickTop="1" thickBot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92.784000000000006</v>
      </c>
      <c r="I32" s="50">
        <v>105.381</v>
      </c>
      <c r="J32" s="50">
        <v>105.349</v>
      </c>
      <c r="K32" s="41"/>
      <c r="L32" s="41"/>
      <c r="M32" s="42"/>
      <c r="N32" s="41"/>
    </row>
    <row r="33" spans="1:15" ht="17.25" customHeight="1" thickTop="1" thickBot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99.332999999999998</v>
      </c>
      <c r="I33" s="50">
        <v>110.65300000000001</v>
      </c>
      <c r="J33" s="50">
        <v>110.607</v>
      </c>
      <c r="K33" s="41"/>
      <c r="L33" s="41"/>
      <c r="M33" s="42"/>
      <c r="N33" s="41"/>
    </row>
    <row r="34" spans="1:15" s="83" customFormat="1" ht="17.25" customHeight="1" thickTop="1" thickBot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150.52099999999999</v>
      </c>
      <c r="I34" s="49">
        <v>186.25899999999999</v>
      </c>
      <c r="J34" s="49">
        <v>185.67699999999999</v>
      </c>
      <c r="K34" s="41"/>
      <c r="L34" s="41"/>
      <c r="M34" s="42"/>
      <c r="N34" s="41"/>
      <c r="O34" s="41"/>
    </row>
    <row r="35" spans="1:15" s="83" customFormat="1" ht="15" customHeight="1" thickTop="1" thickBot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134.03399999999999</v>
      </c>
      <c r="I35" s="49">
        <v>162.17099999999999</v>
      </c>
      <c r="J35" s="49">
        <v>161.547</v>
      </c>
      <c r="K35" s="41"/>
      <c r="L35" s="41"/>
      <c r="M35" s="42"/>
      <c r="N35" s="41"/>
      <c r="O35" s="41"/>
    </row>
    <row r="36" spans="1:15" ht="15" customHeight="1" thickTop="1" thickBot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117.581</v>
      </c>
      <c r="J36" s="50">
        <v>117.57</v>
      </c>
      <c r="K36" s="41"/>
      <c r="L36" s="41"/>
      <c r="M36" s="42"/>
      <c r="N36" s="41"/>
    </row>
    <row r="37" spans="1:15" ht="15" customHeight="1" thickTop="1" thickBot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128.94300000000001</v>
      </c>
      <c r="J37" s="50">
        <v>129.06800000000001</v>
      </c>
      <c r="K37" s="41"/>
      <c r="L37" s="41"/>
      <c r="M37" s="42"/>
      <c r="N37" s="41"/>
    </row>
    <row r="38" spans="1:15" ht="15" customHeight="1" thickTop="1" thickBot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21.155000000000001</v>
      </c>
      <c r="I38" s="93">
        <v>26.588999999999999</v>
      </c>
      <c r="J38" s="93">
        <v>26.535</v>
      </c>
      <c r="K38" s="86"/>
      <c r="L38" s="41"/>
      <c r="M38" s="42"/>
      <c r="N38" s="41"/>
    </row>
    <row r="39" spans="1:15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1:15" ht="17.25" customHeight="1" thickTop="1" thickBot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2318.2379999999998</v>
      </c>
      <c r="I40" s="181">
        <v>2466.643</v>
      </c>
      <c r="J40" s="181">
        <v>2464.4380000000001</v>
      </c>
      <c r="K40" s="182" t="s">
        <v>61</v>
      </c>
      <c r="M40" s="183">
        <f t="shared" ref="M40:M47" si="3">+(J40-I40)/I40</f>
        <v>-8.9392749579080845E-4</v>
      </c>
    </row>
    <row r="41" spans="1:15" ht="17.25" customHeight="1" thickTop="1" thickBot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140.36500000000001</v>
      </c>
      <c r="J41" s="49">
        <v>139.87100000000001</v>
      </c>
      <c r="K41" s="86" t="s">
        <v>64</v>
      </c>
      <c r="L41" s="41"/>
      <c r="M41" s="42" t="e">
        <f>+(#REF!-#REF!)/#REF!</f>
        <v>#REF!</v>
      </c>
      <c r="N41" s="41"/>
    </row>
    <row r="42" spans="1:15" ht="17.25" customHeight="1" thickTop="1" thickBot="1">
      <c r="B42" s="102">
        <f t="shared" ref="B42:B56" si="4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153.31399999999999</v>
      </c>
      <c r="I42" s="50">
        <v>168.179</v>
      </c>
      <c r="J42" s="50">
        <v>167.99</v>
      </c>
      <c r="K42" s="186" t="s">
        <v>64</v>
      </c>
      <c r="M42" s="183" t="e">
        <f>+(#REF!-#REF!)/#REF!</f>
        <v>#REF!</v>
      </c>
    </row>
    <row r="43" spans="1:15" ht="17.25" customHeight="1" thickTop="1" thickBot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168.82499999999999</v>
      </c>
      <c r="I43" s="50">
        <v>218.239</v>
      </c>
      <c r="J43" s="50">
        <v>216.90600000000001</v>
      </c>
      <c r="K43" s="186" t="s">
        <v>64</v>
      </c>
      <c r="M43" s="183" t="e">
        <f>+(#REF!-#REF!)/#REF!</f>
        <v>#REF!</v>
      </c>
    </row>
    <row r="44" spans="1:15" ht="17.25" customHeight="1" thickTop="1" thickBot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20.981999999999999</v>
      </c>
      <c r="J44" s="50">
        <v>20.832000000000001</v>
      </c>
      <c r="K44" s="186" t="s">
        <v>64</v>
      </c>
      <c r="M44" s="183" t="e">
        <f>+(#REF!-#REF!)/#REF!</f>
        <v>#REF!</v>
      </c>
    </row>
    <row r="45" spans="1:15" ht="17.25" customHeight="1" thickTop="1" thickBot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5503.85</v>
      </c>
      <c r="J45" s="50">
        <v>5498.8919999999998</v>
      </c>
      <c r="K45" s="186"/>
      <c r="M45" s="183"/>
    </row>
    <row r="46" spans="1:15" ht="17.25" customHeight="1" thickTop="1" thickBot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2.6560000000000001</v>
      </c>
      <c r="I46" s="40">
        <v>3.1440000000000001</v>
      </c>
      <c r="J46" s="40">
        <v>3.1429999999999998</v>
      </c>
      <c r="K46" s="186"/>
      <c r="M46" s="183">
        <f t="shared" si="3"/>
        <v>-3.1806615776092047E-4</v>
      </c>
    </row>
    <row r="47" spans="1:15" ht="17.25" customHeight="1" thickTop="1" thickBot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2.3079999999999998</v>
      </c>
      <c r="I47" s="50">
        <v>2.629</v>
      </c>
      <c r="J47" s="50">
        <v>2.6280000000000001</v>
      </c>
      <c r="K47" s="188" t="s">
        <v>31</v>
      </c>
      <c r="M47" s="183">
        <f t="shared" si="3"/>
        <v>-3.8037276530996191E-4</v>
      </c>
    </row>
    <row r="48" spans="1:15" ht="17.25" customHeight="1" thickTop="1" thickBot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1.2130000000000001</v>
      </c>
      <c r="I48" s="190">
        <v>1.3320000000000001</v>
      </c>
      <c r="J48" s="190">
        <v>1.3320000000000001</v>
      </c>
      <c r="K48" s="191" t="s">
        <v>73</v>
      </c>
      <c r="M48" s="183" t="e">
        <f>+(#REF!-I48)/I48</f>
        <v>#REF!</v>
      </c>
    </row>
    <row r="49" spans="2:14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1.1040000000000001</v>
      </c>
      <c r="I49" s="194">
        <v>1.17</v>
      </c>
      <c r="J49" s="194">
        <v>1.17</v>
      </c>
      <c r="K49" s="191"/>
      <c r="M49" s="195">
        <f t="shared" ref="M49:M56" si="5">+(J49-I49)/I49</f>
        <v>0</v>
      </c>
    </row>
    <row r="50" spans="2:14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1.2370000000000001</v>
      </c>
      <c r="J50" s="49">
        <v>1.2390000000000001</v>
      </c>
      <c r="K50" s="191"/>
      <c r="M50" s="195">
        <f t="shared" si="5"/>
        <v>1.6168148746968484E-3</v>
      </c>
    </row>
    <row r="51" spans="2:14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1.2569999999999999</v>
      </c>
      <c r="J51" s="194">
        <v>1.2569999999999999</v>
      </c>
      <c r="K51" s="191"/>
      <c r="M51" s="195">
        <f t="shared" si="5"/>
        <v>0</v>
      </c>
    </row>
    <row r="52" spans="2:14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140.08099999999999</v>
      </c>
      <c r="J52" s="203">
        <v>138.66499999999999</v>
      </c>
      <c r="K52" s="191"/>
      <c r="M52" s="195">
        <f t="shared" si="5"/>
        <v>-1.0108437261298798E-2</v>
      </c>
    </row>
    <row r="53" spans="2:14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119.70399999999999</v>
      </c>
      <c r="I53" s="210">
        <v>126.48</v>
      </c>
      <c r="J53" s="210">
        <v>126.012</v>
      </c>
      <c r="K53" s="191"/>
      <c r="M53" s="195">
        <f t="shared" si="5"/>
        <v>-3.7001897533207109E-3</v>
      </c>
    </row>
    <row r="54" spans="2:14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1222.136</v>
      </c>
      <c r="J54" s="215">
        <v>1211.0920000000001</v>
      </c>
      <c r="K54" s="191"/>
      <c r="M54" s="195" t="e">
        <f>+(I54-#REF!)/#REF!</f>
        <v>#REF!</v>
      </c>
    </row>
    <row r="55" spans="2:14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13.24</v>
      </c>
      <c r="J55" s="220">
        <v>13.098000000000001</v>
      </c>
      <c r="K55" s="191"/>
      <c r="M55" s="195">
        <f t="shared" si="5"/>
        <v>-1.0725075528700865E-2</v>
      </c>
    </row>
    <row r="56" spans="2:14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12.077</v>
      </c>
      <c r="J56" s="226">
        <v>12.058</v>
      </c>
      <c r="K56" s="191"/>
      <c r="M56" s="195">
        <f t="shared" si="5"/>
        <v>-1.5732383870166538E-3</v>
      </c>
    </row>
    <row r="57" spans="2:14" ht="13.5" customHeight="1" thickTop="1" thickBot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4" ht="14.25" customHeight="1" thickTop="1" thickBot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4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4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4" ht="12" customHeight="1" thickTop="1" thickBot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Top="1" thickBot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4.0199999999999996</v>
      </c>
      <c r="H62" s="260">
        <v>108.185</v>
      </c>
      <c r="I62" s="261">
        <v>107.38200000000001</v>
      </c>
      <c r="J62" s="261">
        <v>107.396</v>
      </c>
      <c r="K62" s="41"/>
      <c r="L62" s="42"/>
      <c r="M62" s="41"/>
      <c r="N62" s="262"/>
    </row>
    <row r="63" spans="2:14" ht="16.5" customHeight="1" thickTop="1" thickBot="1">
      <c r="B63" s="263">
        <f>B62+1</f>
        <v>48</v>
      </c>
      <c r="C63" s="264" t="s">
        <v>90</v>
      </c>
      <c r="D63" s="265" t="s">
        <v>34</v>
      </c>
      <c r="E63" s="257">
        <v>101.60599999999999</v>
      </c>
      <c r="F63" s="266">
        <v>43244</v>
      </c>
      <c r="G63" s="267">
        <v>3.6829999999999998</v>
      </c>
      <c r="H63" s="152">
        <v>103.092</v>
      </c>
      <c r="I63" s="50">
        <v>101.785</v>
      </c>
      <c r="J63" s="50">
        <v>101.79600000000001</v>
      </c>
      <c r="K63" s="41"/>
      <c r="L63" s="42"/>
      <c r="M63" s="41"/>
      <c r="N63" s="268"/>
    </row>
    <row r="64" spans="2:14" ht="16.5" customHeight="1" thickTop="1" thickBot="1">
      <c r="B64" s="263">
        <f t="shared" ref="B64:B84" si="6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4.4539999999999997</v>
      </c>
      <c r="H64" s="152">
        <v>105.26600000000001</v>
      </c>
      <c r="I64" s="215">
        <v>103.81100000000001</v>
      </c>
      <c r="J64" s="215">
        <v>103.82599999999999</v>
      </c>
      <c r="K64" s="41"/>
      <c r="L64" s="42"/>
      <c r="M64" s="41"/>
      <c r="N64" s="268"/>
    </row>
    <row r="65" spans="1:15" ht="16.5" customHeight="1" thickTop="1" thickBot="1">
      <c r="B65" s="263">
        <f t="shared" si="6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3.9620000000000002</v>
      </c>
      <c r="H65" s="214">
        <v>102.783</v>
      </c>
      <c r="I65" s="215">
        <v>101.783</v>
      </c>
      <c r="J65" s="215">
        <v>101.809</v>
      </c>
      <c r="K65" s="41"/>
      <c r="L65" s="42"/>
      <c r="M65" s="41"/>
      <c r="N65" s="272"/>
    </row>
    <row r="66" spans="1:15" ht="16.5" customHeight="1" thickTop="1" thickBot="1">
      <c r="B66" s="263">
        <f t="shared" si="6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103.22799999999999</v>
      </c>
      <c r="J66" s="215">
        <v>103.244</v>
      </c>
      <c r="K66" s="41"/>
      <c r="L66" s="42"/>
      <c r="M66" s="41"/>
      <c r="N66" s="273"/>
    </row>
    <row r="67" spans="1:15" ht="16.5" customHeight="1" thickTop="1" thickBot="1">
      <c r="B67" s="263">
        <f t="shared" si="6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3.8919999999999999</v>
      </c>
      <c r="H67" s="214">
        <v>107.29900000000001</v>
      </c>
      <c r="I67" s="215">
        <v>106.199</v>
      </c>
      <c r="J67" s="215">
        <v>106.211</v>
      </c>
      <c r="K67" s="41"/>
      <c r="L67" s="42"/>
      <c r="M67" s="41"/>
      <c r="N67" s="273"/>
    </row>
    <row r="68" spans="1:15" ht="16.5" customHeight="1" thickTop="1" thickBot="1">
      <c r="B68" s="263">
        <f t="shared" si="6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4.4359999999999999</v>
      </c>
      <c r="H68" s="274">
        <v>104.822</v>
      </c>
      <c r="I68" s="215">
        <v>103.733</v>
      </c>
      <c r="J68" s="215">
        <v>103.749</v>
      </c>
      <c r="K68" s="41"/>
      <c r="L68" s="42"/>
      <c r="M68" s="41"/>
      <c r="N68" s="275"/>
    </row>
    <row r="69" spans="1:15" ht="16.5" customHeight="1" thickTop="1" thickBot="1">
      <c r="B69" s="263">
        <f t="shared" si="6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100.776</v>
      </c>
      <c r="J69" s="215">
        <v>100.785</v>
      </c>
      <c r="K69" s="41"/>
      <c r="L69" s="42"/>
      <c r="M69" s="41"/>
      <c r="N69" s="262"/>
    </row>
    <row r="70" spans="1:15" ht="15" customHeight="1" thickTop="1" thickBot="1">
      <c r="B70" s="263">
        <f t="shared" si="6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3.0510000000000002</v>
      </c>
      <c r="H70" s="274">
        <v>103.541</v>
      </c>
      <c r="I70" s="215">
        <v>102.735</v>
      </c>
      <c r="J70" s="215">
        <v>102.744</v>
      </c>
      <c r="K70" s="41"/>
      <c r="L70" s="42"/>
      <c r="M70" s="41"/>
      <c r="N70" s="262"/>
    </row>
    <row r="71" spans="1:15" ht="16.5" customHeight="1" thickTop="1" thickBot="1">
      <c r="B71" s="263">
        <f t="shared" si="6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4.0049999999999999</v>
      </c>
      <c r="H71" s="214">
        <v>104.289</v>
      </c>
      <c r="I71" s="215">
        <v>103.33</v>
      </c>
      <c r="J71" s="215">
        <v>103.357</v>
      </c>
      <c r="K71" s="41"/>
      <c r="L71" s="42"/>
      <c r="M71" s="41"/>
      <c r="N71" s="64"/>
    </row>
    <row r="72" spans="1:15" ht="15.75" customHeight="1" thickTop="1" thickBot="1">
      <c r="B72" s="263">
        <f t="shared" si="6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102.35299999999999</v>
      </c>
      <c r="J72" s="215">
        <v>102.36499999999999</v>
      </c>
      <c r="K72" s="41"/>
      <c r="L72" s="42"/>
      <c r="M72" s="41"/>
      <c r="N72" s="273"/>
    </row>
    <row r="73" spans="1:15" ht="17.25" customHeight="1" thickTop="1" thickBot="1">
      <c r="B73" s="263">
        <f t="shared" si="6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4.3940000000000001</v>
      </c>
      <c r="H73" s="214">
        <v>106.999</v>
      </c>
      <c r="I73" s="215">
        <v>105.90300000000001</v>
      </c>
      <c r="J73" s="215">
        <v>105.919</v>
      </c>
      <c r="K73" s="41"/>
      <c r="L73" s="42"/>
      <c r="M73" s="41"/>
      <c r="N73" s="273"/>
    </row>
    <row r="74" spans="1:15" ht="16.5" customHeight="1" thickTop="1" thickBot="1">
      <c r="B74" s="263">
        <f t="shared" si="6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3.6640000000000001</v>
      </c>
      <c r="H74" s="274">
        <v>105.057</v>
      </c>
      <c r="I74" s="215">
        <v>104.02</v>
      </c>
      <c r="J74" s="215">
        <v>104.033</v>
      </c>
      <c r="K74" s="32"/>
      <c r="L74" s="277"/>
      <c r="M74" s="32"/>
      <c r="N74" s="278"/>
    </row>
    <row r="75" spans="1:15" ht="16.5" customHeight="1" thickTop="1" thickBot="1">
      <c r="B75" s="263">
        <f t="shared" si="6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3.4260000000000002</v>
      </c>
      <c r="H75" s="274">
        <v>103.99299999999999</v>
      </c>
      <c r="I75" s="215">
        <v>102.922</v>
      </c>
      <c r="J75" s="215">
        <v>102.93300000000001</v>
      </c>
      <c r="K75" s="41"/>
      <c r="L75" s="42"/>
      <c r="M75" s="41"/>
      <c r="N75" s="275"/>
    </row>
    <row r="76" spans="1:15" ht="16.5" customHeight="1" thickTop="1" thickBot="1">
      <c r="B76" s="263">
        <f t="shared" si="6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102.75700000000001</v>
      </c>
      <c r="I76" s="215">
        <v>102.07599999999999</v>
      </c>
      <c r="J76" s="215">
        <v>102.089</v>
      </c>
      <c r="K76" s="41"/>
      <c r="L76" s="42"/>
      <c r="M76" s="41"/>
      <c r="N76" s="282"/>
    </row>
    <row r="77" spans="1:15" ht="14.25" customHeight="1" thickTop="1" thickBot="1">
      <c r="B77" s="263">
        <f t="shared" si="6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3.3839999999999999</v>
      </c>
      <c r="H77" s="214">
        <v>104.21</v>
      </c>
      <c r="I77" s="215">
        <v>103.351</v>
      </c>
      <c r="J77" s="215">
        <v>103.36199999999999</v>
      </c>
      <c r="K77" s="41"/>
      <c r="L77" s="42"/>
      <c r="M77" s="41"/>
      <c r="N77" s="273"/>
    </row>
    <row r="78" spans="1:15" s="83" customFormat="1" ht="16.5" customHeight="1" thickTop="1" thickBot="1">
      <c r="A78" s="286"/>
      <c r="B78" s="263">
        <f t="shared" si="6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4.4960000000000004</v>
      </c>
      <c r="H78" s="214">
        <v>102.91</v>
      </c>
      <c r="I78" s="214">
        <v>101.751</v>
      </c>
      <c r="J78" s="214">
        <v>101.76600000000001</v>
      </c>
      <c r="K78" s="41"/>
      <c r="L78" s="42"/>
      <c r="M78" s="41"/>
      <c r="N78" s="282"/>
      <c r="O78" s="41"/>
    </row>
    <row r="79" spans="1:15" ht="16.5" customHeight="1" thickTop="1" thickBot="1">
      <c r="B79" s="263">
        <f t="shared" si="6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4.0279999999999996</v>
      </c>
      <c r="H79" s="214">
        <v>104.024</v>
      </c>
      <c r="I79" s="214">
        <v>102.91800000000001</v>
      </c>
      <c r="J79" s="214">
        <v>102.93</v>
      </c>
      <c r="K79" s="41"/>
      <c r="L79" s="42"/>
      <c r="M79" s="41"/>
      <c r="N79" s="275"/>
    </row>
    <row r="80" spans="1:15" ht="16.5" customHeight="1" thickTop="1" thickBot="1">
      <c r="B80" s="263">
        <f t="shared" si="6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3.3450000000000002</v>
      </c>
      <c r="H80" s="295">
        <v>105.352</v>
      </c>
      <c r="I80" s="215">
        <v>104.42100000000001</v>
      </c>
      <c r="J80" s="215">
        <v>104.43300000000001</v>
      </c>
      <c r="K80" s="41"/>
      <c r="L80" s="42"/>
      <c r="M80" s="41"/>
      <c r="N80" s="275"/>
    </row>
    <row r="81" spans="1:14" ht="16.5" customHeight="1" thickTop="1" thickBot="1">
      <c r="B81" s="263">
        <f t="shared" si="6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4.4370000000000003</v>
      </c>
      <c r="H81" s="214">
        <v>103.018</v>
      </c>
      <c r="I81" s="215">
        <v>101.831</v>
      </c>
      <c r="J81" s="215">
        <v>101.845</v>
      </c>
      <c r="K81" s="41"/>
      <c r="L81" s="42"/>
      <c r="M81" s="41"/>
      <c r="N81" s="273"/>
    </row>
    <row r="82" spans="1:14" ht="16.5" customHeight="1" thickTop="1" thickBot="1">
      <c r="B82" s="263">
        <f t="shared" si="6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4.0380000000000003</v>
      </c>
      <c r="H82" s="214">
        <v>103.033</v>
      </c>
      <c r="I82" s="215">
        <v>101.876</v>
      </c>
      <c r="J82" s="215">
        <v>101.889</v>
      </c>
      <c r="K82" s="41"/>
      <c r="L82" s="42"/>
      <c r="M82" s="41"/>
      <c r="N82" s="273"/>
    </row>
    <row r="83" spans="1:14" ht="16.5" customHeight="1" thickTop="1" thickBot="1">
      <c r="B83" s="263">
        <f t="shared" si="6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104.617</v>
      </c>
      <c r="J83" s="215">
        <v>104.63</v>
      </c>
      <c r="K83" s="41"/>
      <c r="L83" s="42"/>
      <c r="M83" s="41"/>
      <c r="N83" s="275"/>
    </row>
    <row r="84" spans="1:14" ht="16.5" customHeight="1" thickTop="1" thickBot="1">
      <c r="B84" s="263">
        <f t="shared" si="6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101.529</v>
      </c>
      <c r="J84" s="93">
        <v>101.541</v>
      </c>
      <c r="K84" s="41"/>
      <c r="L84" s="42"/>
      <c r="M84" s="41"/>
      <c r="N84" s="273"/>
    </row>
    <row r="85" spans="1:14" ht="13.5" customHeight="1" thickTop="1" thickBot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1:14" ht="18" customHeight="1" thickTop="1" thickBot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0.42399999999999999</v>
      </c>
      <c r="H86" s="306">
        <v>10.631</v>
      </c>
      <c r="I86" s="306">
        <v>10.519</v>
      </c>
      <c r="J86" s="306">
        <v>10.52</v>
      </c>
      <c r="K86" s="41"/>
      <c r="L86" s="42"/>
      <c r="M86" s="41"/>
      <c r="N86" s="307"/>
    </row>
    <row r="87" spans="1:14" ht="16.5" customHeight="1" thickTop="1" thickBot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102.589</v>
      </c>
      <c r="J87" s="310">
        <v>102.599</v>
      </c>
      <c r="L87" s="183"/>
      <c r="M87" s="8"/>
      <c r="N87" s="307"/>
    </row>
    <row r="88" spans="1:14" ht="16.5" customHeight="1" thickTop="1" thickBot="1">
      <c r="B88" s="303">
        <f t="shared" ref="B88:B90" si="7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4.7489999999999997</v>
      </c>
      <c r="H88" s="314">
        <v>104.26900000000001</v>
      </c>
      <c r="I88" s="314">
        <v>102.569</v>
      </c>
      <c r="J88" s="314">
        <v>102.584</v>
      </c>
      <c r="K88" s="41"/>
      <c r="L88" s="42"/>
      <c r="M88" s="41"/>
      <c r="N88" s="315"/>
    </row>
    <row r="89" spans="1:14" ht="16.5" customHeight="1" thickTop="1" thickBot="1">
      <c r="B89" s="303">
        <f t="shared" si="7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3.9409999999999998</v>
      </c>
      <c r="H89" s="314">
        <v>104.98399999999999</v>
      </c>
      <c r="I89" s="314">
        <v>103.943</v>
      </c>
      <c r="J89" s="314">
        <v>103.956</v>
      </c>
      <c r="K89" s="41"/>
      <c r="L89" s="42"/>
      <c r="M89" s="41"/>
      <c r="N89" s="315"/>
    </row>
    <row r="90" spans="1:14" ht="16.5" customHeight="1" thickTop="1" thickBot="1">
      <c r="B90" s="321">
        <f t="shared" si="7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0.40500000000000003</v>
      </c>
      <c r="H90" s="327">
        <v>10.445</v>
      </c>
      <c r="I90" s="327">
        <v>10.326000000000001</v>
      </c>
      <c r="J90" s="327">
        <v>10.327</v>
      </c>
      <c r="K90" s="41"/>
      <c r="L90" s="42"/>
      <c r="M90" s="41"/>
      <c r="N90" s="155"/>
    </row>
    <row r="91" spans="1:14" ht="15" customHeight="1" thickTop="1" thickBot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1:14" ht="16.5" customHeight="1" thickTop="1" thickBot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0.58299999999999996</v>
      </c>
      <c r="H92" s="260">
        <v>60.435000000000002</v>
      </c>
      <c r="I92" s="261">
        <v>66.712999999999994</v>
      </c>
      <c r="J92" s="261">
        <v>66.566999999999993</v>
      </c>
      <c r="K92" s="41"/>
      <c r="L92" s="41"/>
      <c r="M92" s="42"/>
      <c r="N92" s="41"/>
    </row>
    <row r="93" spans="1:14" ht="16.5" customHeight="1" thickTop="1" thickBot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1:14" ht="16.5" customHeight="1" thickTop="1" thickBot="1">
      <c r="B94" s="340">
        <f t="shared" ref="B94:B103" si="8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1:14" ht="16.5" customHeight="1" thickTop="1" thickBot="1">
      <c r="B95" s="340">
        <f t="shared" si="8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97.811000000000007</v>
      </c>
      <c r="I95" s="215">
        <v>114.60899999999999</v>
      </c>
      <c r="J95" s="215">
        <v>114.346</v>
      </c>
      <c r="K95" s="41"/>
      <c r="L95" s="41"/>
      <c r="M95" s="42"/>
      <c r="N95" s="41"/>
    </row>
    <row r="96" spans="1:14" ht="16.5" customHeight="1" thickTop="1" thickBot="1">
      <c r="B96" s="340">
        <f t="shared" si="8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17.757999999999999</v>
      </c>
      <c r="I96" s="215">
        <v>18.902999999999999</v>
      </c>
      <c r="J96" s="215">
        <v>18.882000000000001</v>
      </c>
      <c r="K96" s="345"/>
      <c r="L96" s="346"/>
      <c r="M96" s="346"/>
      <c r="N96" s="347"/>
    </row>
    <row r="97" spans="1:14" ht="16.5" customHeight="1" thickTop="1" thickBot="1">
      <c r="B97" s="348">
        <f t="shared" si="8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347.28800000000001</v>
      </c>
      <c r="J97" s="215">
        <v>346.661</v>
      </c>
      <c r="K97" s="41"/>
      <c r="L97" s="41"/>
      <c r="M97" s="42"/>
      <c r="N97" s="41"/>
    </row>
    <row r="98" spans="1:14" ht="15.75" customHeight="1" thickTop="1" thickBot="1">
      <c r="B98" s="348">
        <f t="shared" si="8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30.074999999999999</v>
      </c>
      <c r="I98" s="214">
        <v>30.7</v>
      </c>
      <c r="J98" s="214">
        <v>30.634</v>
      </c>
      <c r="K98" s="41"/>
      <c r="L98" s="41"/>
      <c r="M98" s="42"/>
      <c r="N98" s="41"/>
    </row>
    <row r="99" spans="1:14" ht="14.25" customHeight="1" thickTop="1" thickBot="1">
      <c r="B99" s="348">
        <f t="shared" si="8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31.236000000000001</v>
      </c>
      <c r="H99" s="214">
        <v>2346.3040000000001</v>
      </c>
      <c r="I99" s="214">
        <v>2689.779</v>
      </c>
      <c r="J99" s="214">
        <v>2690.2510000000002</v>
      </c>
      <c r="K99" s="41"/>
      <c r="L99" s="41"/>
      <c r="M99" s="42"/>
      <c r="N99" s="41"/>
    </row>
    <row r="100" spans="1:14" ht="17.25" customHeight="1" thickTop="1" thickBot="1">
      <c r="B100" s="348">
        <f t="shared" si="8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2.5209999999999999</v>
      </c>
      <c r="H100" s="214">
        <v>74.028000000000006</v>
      </c>
      <c r="I100" s="215">
        <v>78.927000000000007</v>
      </c>
      <c r="J100" s="215">
        <v>78.831999999999994</v>
      </c>
      <c r="K100" s="41"/>
      <c r="L100" s="41"/>
      <c r="M100" s="42"/>
      <c r="N100" s="41"/>
    </row>
    <row r="101" spans="1:14" ht="16.5" customHeight="1" thickTop="1" thickBot="1">
      <c r="B101" s="348">
        <f t="shared" si="8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2.2429999999999999</v>
      </c>
      <c r="H101" s="214">
        <v>55.671999999999997</v>
      </c>
      <c r="I101" s="215">
        <v>57.372</v>
      </c>
      <c r="J101" s="215">
        <v>57.345999999999997</v>
      </c>
      <c r="K101" s="41"/>
      <c r="L101" s="41"/>
      <c r="M101" s="42"/>
      <c r="N101" s="41"/>
    </row>
    <row r="102" spans="1:14" ht="16.5" customHeight="1" thickTop="1" thickBot="1">
      <c r="B102" s="348">
        <f t="shared" si="8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3.7999999999999999E-2</v>
      </c>
      <c r="H102" s="355">
        <v>108.84399999999999</v>
      </c>
      <c r="I102" s="215">
        <v>123.351</v>
      </c>
      <c r="J102" s="215">
        <v>123.273</v>
      </c>
      <c r="K102" s="41"/>
      <c r="L102" s="41"/>
      <c r="M102" s="42"/>
      <c r="N102" s="41"/>
    </row>
    <row r="103" spans="1:14" ht="16.5" customHeight="1" thickTop="1" thickBot="1">
      <c r="B103" s="356">
        <f t="shared" si="8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115.17100000000001</v>
      </c>
      <c r="J103" s="363">
        <v>115.08</v>
      </c>
      <c r="K103" s="41"/>
      <c r="L103" s="41"/>
      <c r="M103" s="42"/>
      <c r="N103" s="41"/>
    </row>
    <row r="104" spans="1:14" ht="18" customHeight="1" thickTop="1" thickBot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1:14" ht="16.5" customHeight="1" thickTop="1" thickBot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0.22800000000000001</v>
      </c>
      <c r="H105" s="261">
        <v>10.99</v>
      </c>
      <c r="I105" s="261">
        <v>11.093</v>
      </c>
      <c r="J105" s="261">
        <v>11.095000000000001</v>
      </c>
      <c r="K105" s="41"/>
      <c r="L105" s="42"/>
      <c r="M105" s="41"/>
      <c r="N105" s="86"/>
    </row>
    <row r="106" spans="1:14" ht="16.5" customHeight="1" thickTop="1" thickBot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12.49</v>
      </c>
      <c r="J106" s="370">
        <v>12.46</v>
      </c>
      <c r="K106" s="41"/>
      <c r="L106" s="42"/>
      <c r="M106" s="41"/>
      <c r="N106" s="86"/>
    </row>
    <row r="107" spans="1:14" ht="16.5" customHeight="1" thickTop="1" thickBot="1">
      <c r="B107" s="367">
        <f t="shared" ref="B107:B122" si="9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1.4E-2</v>
      </c>
      <c r="H107" s="369">
        <v>14.977</v>
      </c>
      <c r="I107" s="370">
        <v>16.219000000000001</v>
      </c>
      <c r="J107" s="370">
        <v>16.225000000000001</v>
      </c>
      <c r="K107" s="41"/>
      <c r="L107" s="42"/>
      <c r="M107" s="41"/>
      <c r="N107" s="86"/>
    </row>
    <row r="108" spans="1:14" ht="17.25" customHeight="1" thickTop="1" thickBot="1">
      <c r="A108" s="371"/>
      <c r="B108" s="367">
        <f t="shared" si="9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0.23200000000000001</v>
      </c>
      <c r="H108" s="369">
        <v>13.451000000000001</v>
      </c>
      <c r="I108" s="370">
        <v>16.22</v>
      </c>
      <c r="J108" s="370">
        <v>16.170999999999999</v>
      </c>
      <c r="K108" s="41"/>
      <c r="L108" s="42"/>
      <c r="M108" s="41"/>
      <c r="N108" s="86"/>
    </row>
    <row r="109" spans="1:14" ht="16.5" customHeight="1" thickTop="1" thickBot="1">
      <c r="B109" s="367">
        <f t="shared" si="9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0.29899999999999999</v>
      </c>
      <c r="H109" s="369">
        <v>14.146000000000001</v>
      </c>
      <c r="I109" s="370">
        <v>18.079000000000001</v>
      </c>
      <c r="J109" s="370">
        <v>18.050999999999998</v>
      </c>
      <c r="K109" s="41"/>
      <c r="L109" s="42"/>
      <c r="M109" s="41"/>
      <c r="N109" s="86"/>
    </row>
    <row r="110" spans="1:14" ht="15.75" customHeight="1" thickTop="1" thickBot="1">
      <c r="B110" s="367">
        <f t="shared" si="9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14.865</v>
      </c>
      <c r="J110" s="370">
        <v>14.843</v>
      </c>
      <c r="K110" s="41"/>
      <c r="L110" s="42"/>
      <c r="M110" s="41"/>
      <c r="N110" s="86"/>
    </row>
    <row r="111" spans="1:14" ht="16.5" customHeight="1" thickTop="1" thickBot="1">
      <c r="B111" s="367">
        <f t="shared" si="9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4.5140000000000002</v>
      </c>
      <c r="H111" s="369">
        <v>147.89599999999999</v>
      </c>
      <c r="I111" s="370">
        <v>169.47900000000001</v>
      </c>
      <c r="J111" s="370">
        <v>169.07</v>
      </c>
      <c r="K111" s="41"/>
      <c r="L111" s="42"/>
      <c r="M111" s="41"/>
      <c r="N111" s="86"/>
    </row>
    <row r="112" spans="1:14" ht="16.5" customHeight="1" thickTop="1" thickBot="1">
      <c r="B112" s="367">
        <f t="shared" si="9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3.7869999999999999</v>
      </c>
      <c r="H112" s="369">
        <v>141.06800000000001</v>
      </c>
      <c r="I112" s="370">
        <v>155.61500000000001</v>
      </c>
      <c r="J112" s="370">
        <v>155.30099999999999</v>
      </c>
      <c r="K112" s="41"/>
      <c r="L112" s="42"/>
      <c r="M112" s="41"/>
      <c r="N112" s="86"/>
    </row>
    <row r="113" spans="1:15" s="83" customFormat="1" ht="16.5" customHeight="1" thickTop="1" thickBot="1">
      <c r="B113" s="367">
        <f t="shared" si="9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8.8889999999999993</v>
      </c>
      <c r="I113" s="369">
        <v>10.326000000000001</v>
      </c>
      <c r="J113" s="369">
        <v>10.323</v>
      </c>
      <c r="K113" s="41"/>
      <c r="L113" s="42"/>
      <c r="M113" s="41"/>
      <c r="N113" s="86"/>
      <c r="O113" s="41"/>
    </row>
    <row r="114" spans="1:15" ht="16.5" customHeight="1" thickTop="1" thickBot="1">
      <c r="B114" s="367">
        <f t="shared" si="9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133.61000000000001</v>
      </c>
      <c r="J114" s="370">
        <v>133.30500000000001</v>
      </c>
      <c r="K114" s="41"/>
      <c r="L114" s="42"/>
      <c r="M114" s="41"/>
      <c r="N114" s="86"/>
    </row>
    <row r="115" spans="1:15" ht="16.5" customHeight="1" thickTop="1" thickBot="1">
      <c r="B115" s="367">
        <f t="shared" si="9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0.96499999999999997</v>
      </c>
      <c r="H115" s="369">
        <v>87.316000000000003</v>
      </c>
      <c r="I115" s="370">
        <v>100.27500000000001</v>
      </c>
      <c r="J115" s="370">
        <v>99.768000000000001</v>
      </c>
      <c r="K115" s="41"/>
      <c r="L115" s="41"/>
      <c r="M115" s="42"/>
      <c r="N115" s="41"/>
    </row>
    <row r="116" spans="1:15" ht="16.5" customHeight="1" thickTop="1" thickBot="1">
      <c r="A116" s="10" t="s">
        <v>70</v>
      </c>
      <c r="B116" s="367">
        <f t="shared" si="9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0.59899999999999998</v>
      </c>
      <c r="H116" s="369">
        <v>90.784000000000006</v>
      </c>
      <c r="I116" s="369">
        <v>105.191</v>
      </c>
      <c r="J116" s="369">
        <v>104.629</v>
      </c>
      <c r="K116" s="41"/>
      <c r="L116" s="41"/>
      <c r="M116" s="42"/>
      <c r="N116" s="41"/>
    </row>
    <row r="117" spans="1:15" s="83" customFormat="1" ht="16.5" customHeight="1" thickTop="1">
      <c r="B117" s="367">
        <f t="shared" si="9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3.6440000000000001</v>
      </c>
      <c r="H117" s="369">
        <v>96.888000000000005</v>
      </c>
      <c r="I117" s="369">
        <v>98.200999999999993</v>
      </c>
      <c r="J117" s="369">
        <v>98.251999999999995</v>
      </c>
      <c r="K117" s="388"/>
      <c r="L117" s="389"/>
      <c r="M117" s="388"/>
      <c r="N117" s="390"/>
      <c r="O117" s="41"/>
    </row>
    <row r="118" spans="1:15" ht="16.5" customHeight="1">
      <c r="B118" s="367">
        <f t="shared" si="9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1.0900000000000001</v>
      </c>
      <c r="H118" s="370">
        <v>102.804</v>
      </c>
      <c r="I118" s="370">
        <v>124.65300000000001</v>
      </c>
      <c r="J118" s="370">
        <v>124.505</v>
      </c>
      <c r="K118" s="394"/>
      <c r="L118" s="395"/>
      <c r="M118" s="394"/>
      <c r="N118" s="396"/>
    </row>
    <row r="119" spans="1:15" ht="16.5" customHeight="1">
      <c r="B119" s="367">
        <f t="shared" si="9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96.245999999999995</v>
      </c>
      <c r="I119" s="370">
        <v>101.03100000000001</v>
      </c>
      <c r="J119" s="370">
        <v>100.872</v>
      </c>
      <c r="K119" s="394"/>
      <c r="L119" s="395"/>
      <c r="M119" s="394"/>
      <c r="N119" s="396"/>
    </row>
    <row r="120" spans="1:15" ht="16.5" customHeight="1">
      <c r="B120" s="367">
        <f t="shared" si="9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10.031000000000001</v>
      </c>
      <c r="I120" s="370">
        <v>11.259</v>
      </c>
      <c r="J120" s="370">
        <v>11.260999999999999</v>
      </c>
      <c r="K120" s="404"/>
      <c r="L120" s="395"/>
      <c r="M120" s="404"/>
      <c r="N120" s="396"/>
    </row>
    <row r="121" spans="1:15" ht="16.5" customHeight="1">
      <c r="B121" s="405">
        <f t="shared" si="9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109.057</v>
      </c>
      <c r="J121" s="369">
        <v>109.07</v>
      </c>
      <c r="K121" s="411"/>
      <c r="L121" s="412"/>
      <c r="M121" s="411"/>
      <c r="N121" s="413"/>
    </row>
    <row r="122" spans="1:15" ht="16.5" customHeight="1" thickBot="1">
      <c r="B122" s="414">
        <f t="shared" si="9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4.1740000000000004</v>
      </c>
      <c r="H122" s="419">
        <v>154.54599999999999</v>
      </c>
      <c r="I122" s="363">
        <v>185.15299999999999</v>
      </c>
      <c r="J122" s="363">
        <v>184.92699999999999</v>
      </c>
      <c r="K122" s="420"/>
      <c r="L122" s="421"/>
      <c r="M122" s="422"/>
      <c r="N122" s="421"/>
    </row>
    <row r="123" spans="1:15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1:15" ht="16.5" customHeight="1" thickTop="1" thickBot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1.8959999999999999</v>
      </c>
      <c r="H124" s="423">
        <v>102.77200000000001</v>
      </c>
      <c r="I124" s="424">
        <v>127.47499999999999</v>
      </c>
      <c r="J124" s="424">
        <v>127.94199999999999</v>
      </c>
      <c r="K124" s="191" t="s">
        <v>73</v>
      </c>
      <c r="M124" s="183">
        <f>+(J124-I124)/I124</f>
        <v>3.6634634242008138E-3</v>
      </c>
    </row>
    <row r="125" spans="1:15" ht="16.5" customHeight="1" thickTop="1" thickBot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115.64400000000001</v>
      </c>
      <c r="J125" s="369">
        <v>115.309</v>
      </c>
      <c r="K125" s="182" t="s">
        <v>61</v>
      </c>
      <c r="M125" s="183" t="e">
        <f>+(#REF!-I125)/I125</f>
        <v>#REF!</v>
      </c>
    </row>
    <row r="126" spans="1:15" ht="16.5" customHeight="1" thickTop="1" thickBot="1">
      <c r="B126" s="367">
        <f t="shared" ref="B126:B138" si="10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0.83299999999999996</v>
      </c>
      <c r="H126" s="369">
        <v>108.645</v>
      </c>
      <c r="I126" s="369">
        <v>132.52199999999999</v>
      </c>
      <c r="J126" s="369">
        <v>132.75</v>
      </c>
      <c r="K126" s="182" t="s">
        <v>61</v>
      </c>
      <c r="M126" s="183">
        <f t="shared" ref="M126:M131" si="11">+(J126-I126)/I126</f>
        <v>1.7204690541948405E-3</v>
      </c>
    </row>
    <row r="127" spans="1:15" ht="16.5" customHeight="1" thickTop="1" thickBot="1">
      <c r="B127" s="367">
        <f t="shared" si="10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1.4370000000000001</v>
      </c>
      <c r="H127" s="295">
        <v>199.619</v>
      </c>
      <c r="I127" s="295">
        <v>227.047</v>
      </c>
      <c r="J127" s="295">
        <v>225.483</v>
      </c>
      <c r="K127" s="186" t="s">
        <v>64</v>
      </c>
      <c r="M127" s="183">
        <f t="shared" si="11"/>
        <v>-6.8884416001972846E-3</v>
      </c>
    </row>
    <row r="128" spans="1:15" ht="16.5" customHeight="1" thickTop="1" thickBot="1">
      <c r="B128" s="367">
        <f t="shared" si="10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1.6950000000000001</v>
      </c>
      <c r="H128" s="369">
        <v>184.55799999999999</v>
      </c>
      <c r="I128" s="424">
        <v>198.90199999999999</v>
      </c>
      <c r="J128" s="424">
        <v>197.93</v>
      </c>
      <c r="K128" s="186" t="s">
        <v>64</v>
      </c>
      <c r="M128" s="183">
        <f t="shared" si="11"/>
        <v>-4.8868286895052846E-3</v>
      </c>
    </row>
    <row r="129" spans="2:14" ht="16.5" customHeight="1" thickTop="1" thickBot="1">
      <c r="B129" s="367">
        <f t="shared" si="10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3.6469999999999998</v>
      </c>
      <c r="H129" s="369">
        <v>158.43600000000001</v>
      </c>
      <c r="I129" s="424">
        <v>167.333</v>
      </c>
      <c r="J129" s="424">
        <v>167.28899999999999</v>
      </c>
      <c r="K129" s="86" t="s">
        <v>64</v>
      </c>
      <c r="L129" s="41"/>
      <c r="M129" s="42">
        <f t="shared" si="11"/>
        <v>-2.6294873097363426E-4</v>
      </c>
      <c r="N129" s="41"/>
    </row>
    <row r="130" spans="2:14" ht="16.5" customHeight="1" thickTop="1" thickBot="1">
      <c r="B130" s="367">
        <f t="shared" si="10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21.015000000000001</v>
      </c>
      <c r="I130" s="424">
        <v>26.797000000000001</v>
      </c>
      <c r="J130" s="424">
        <v>26.376999999999999</v>
      </c>
      <c r="K130" s="186" t="s">
        <v>64</v>
      </c>
      <c r="M130" s="183">
        <f t="shared" si="11"/>
        <v>-1.5673396275702568E-2</v>
      </c>
    </row>
    <row r="131" spans="2:14" ht="16.5" customHeight="1" thickTop="1" thickBot="1">
      <c r="B131" s="367">
        <f t="shared" si="10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159.84700000000001</v>
      </c>
      <c r="J131" s="424">
        <v>159.46600000000001</v>
      </c>
      <c r="K131" s="186" t="s">
        <v>64</v>
      </c>
      <c r="M131" s="183">
        <f t="shared" si="11"/>
        <v>-2.3835292498451659E-3</v>
      </c>
    </row>
    <row r="132" spans="2:14" ht="16.5" customHeight="1" thickTop="1" thickBot="1">
      <c r="B132" s="367">
        <f t="shared" si="10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112.65900000000001</v>
      </c>
      <c r="I132" s="424">
        <v>127.233</v>
      </c>
      <c r="J132" s="424">
        <v>127.349</v>
      </c>
      <c r="K132" s="191" t="s">
        <v>73</v>
      </c>
      <c r="M132" s="183" t="e">
        <f>+(I132-#REF!)/#REF!</f>
        <v>#REF!</v>
      </c>
    </row>
    <row r="133" spans="2:14" ht="16.5" customHeight="1" thickTop="1" thickBot="1">
      <c r="B133" s="367">
        <f t="shared" si="10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8826.2090000000007</v>
      </c>
      <c r="I133" s="424">
        <v>9592.2900000000009</v>
      </c>
      <c r="J133" s="424">
        <v>9535.1869999999999</v>
      </c>
      <c r="K133" s="434" t="s">
        <v>64</v>
      </c>
      <c r="L133" s="435"/>
      <c r="M133" s="436">
        <f t="shared" ref="M133:M138" si="12">+(J133-I133)/I133</f>
        <v>-5.9530101779659466E-3</v>
      </c>
      <c r="N133" s="435"/>
    </row>
    <row r="134" spans="2:14" ht="16.5" customHeight="1" thickTop="1" thickBot="1">
      <c r="B134" s="367">
        <f t="shared" si="10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83.087000000000003</v>
      </c>
      <c r="I134" s="440">
        <v>83.322999999999993</v>
      </c>
      <c r="J134" s="440">
        <v>82.786000000000001</v>
      </c>
      <c r="K134" s="186" t="s">
        <v>64</v>
      </c>
      <c r="M134" s="183">
        <f>+(J134-I134)/I134</f>
        <v>-6.4447991550951357E-3</v>
      </c>
    </row>
    <row r="135" spans="2:14" ht="16.5" customHeight="1" thickTop="1">
      <c r="B135" s="367">
        <f t="shared" si="10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984.26099999999997</v>
      </c>
      <c r="I135" s="369">
        <v>1143.758</v>
      </c>
      <c r="J135" s="369">
        <v>1138.9010000000001</v>
      </c>
      <c r="K135" s="186"/>
      <c r="M135" s="195">
        <f t="shared" si="12"/>
        <v>-4.246527674560502E-3</v>
      </c>
    </row>
    <row r="136" spans="2:14" ht="16.5" customHeight="1">
      <c r="B136" s="367">
        <f t="shared" si="10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5490.8450000000003</v>
      </c>
      <c r="I136" s="369">
        <v>6503.5990000000002</v>
      </c>
      <c r="J136" s="369">
        <v>6479.94</v>
      </c>
      <c r="K136" s="186"/>
      <c r="M136" s="195">
        <f t="shared" si="12"/>
        <v>-3.6378319142986153E-3</v>
      </c>
    </row>
    <row r="137" spans="2:14" ht="16.5" customHeight="1">
      <c r="B137" s="367">
        <f t="shared" si="10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4974.7240000000002</v>
      </c>
      <c r="I137" s="226">
        <v>5648.7730000000001</v>
      </c>
      <c r="J137" s="226">
        <v>5632.8819999999996</v>
      </c>
      <c r="K137" s="447"/>
      <c r="L137" s="448"/>
      <c r="M137" s="449">
        <f t="shared" si="12"/>
        <v>-2.8131773041686274E-3</v>
      </c>
      <c r="N137" s="448"/>
    </row>
    <row r="138" spans="2:14" ht="16.5" customHeight="1" thickBot="1">
      <c r="B138" s="367">
        <f t="shared" si="10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0.57999999999999996</v>
      </c>
      <c r="H138" s="452">
        <v>101.33499999999999</v>
      </c>
      <c r="I138" s="453">
        <v>102.80500000000001</v>
      </c>
      <c r="J138" s="453">
        <v>102.836</v>
      </c>
      <c r="K138" s="454"/>
      <c r="L138" s="455"/>
      <c r="M138" s="456">
        <f t="shared" si="12"/>
        <v>3.0154175380566801E-4</v>
      </c>
      <c r="N138" s="455"/>
    </row>
    <row r="139" spans="2:14" ht="13.5" customHeight="1" thickTop="1" thickBot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Top="1" thickBot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2.5339999999999998</v>
      </c>
      <c r="H140" s="464">
        <v>115.21</v>
      </c>
      <c r="I140" s="464">
        <v>130.08199999999999</v>
      </c>
      <c r="J140" s="464">
        <v>129.96700000000001</v>
      </c>
      <c r="K140" s="230" t="s">
        <v>64</v>
      </c>
      <c r="L140" s="32"/>
      <c r="M140" s="465">
        <f>+(J140-I140)/I140</f>
        <v>-8.8405774818945499E-4</v>
      </c>
      <c r="N140" s="32"/>
    </row>
    <row r="141" spans="2:14" ht="16.5" customHeight="1" thickTop="1" thickBot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4" ht="16.5" customHeight="1" thickTop="1" thickBot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13037.447</v>
      </c>
      <c r="J142" s="472">
        <v>13029.834999999999</v>
      </c>
      <c r="K142" s="186" t="s">
        <v>64</v>
      </c>
      <c r="M142" s="183">
        <f>+(J142-I142)/I142</f>
        <v>-5.8385664003090404E-4</v>
      </c>
    </row>
    <row r="143" spans="2:14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4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1:15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1:15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1:15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1:15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1:15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1:15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1:15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5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</row>
    <row r="505" spans="1:15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</row>
    <row r="506" spans="1:15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</row>
    <row r="507" spans="1:15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</row>
    <row r="508" spans="1:15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</row>
    <row r="509" spans="1:15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</row>
    <row r="510" spans="1:15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</row>
    <row r="511" spans="1:15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</row>
    <row r="512" spans="1:15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</row>
    <row r="513" spans="1:15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</row>
    <row r="514" spans="1:15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</row>
    <row r="515" spans="1:15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</row>
    <row r="516" spans="1:15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</row>
    <row r="517" spans="1:15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</row>
    <row r="518" spans="1:15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</row>
    <row r="519" spans="1:15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</row>
    <row r="520" spans="1:15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</row>
    <row r="521" spans="1:15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</row>
    <row r="522" spans="1:15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</row>
    <row r="523" spans="1:15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</row>
    <row r="524" spans="1:15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</row>
    <row r="525" spans="1:15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</row>
    <row r="526" spans="1:15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</row>
    <row r="527" spans="1:15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</row>
    <row r="528" spans="1:15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</row>
    <row r="529" spans="1:15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</row>
    <row r="530" spans="1:15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</row>
    <row r="531" spans="1:15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</row>
    <row r="532" spans="1:15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</row>
    <row r="533" spans="1:15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</row>
    <row r="534" spans="1:15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</row>
    <row r="535" spans="1:15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</row>
    <row r="536" spans="1:15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</row>
    <row r="537" spans="1:15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</row>
    <row r="538" spans="1:15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</row>
    <row r="539" spans="1:15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</row>
    <row r="540" spans="1:15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</row>
    <row r="541" spans="1:15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</row>
    <row r="542" spans="1:15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</row>
    <row r="543" spans="1:15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</row>
    <row r="544" spans="1:15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</row>
    <row r="545" spans="1:15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</row>
    <row r="546" spans="1:15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</row>
    <row r="547" spans="1:15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</row>
    <row r="548" spans="1:15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</row>
    <row r="549" spans="1:15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</row>
    <row r="550" spans="1:15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</row>
    <row r="551" spans="1:15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</row>
    <row r="552" spans="1:15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</row>
    <row r="553" spans="1:15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</row>
    <row r="554" spans="1:15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</row>
    <row r="555" spans="1:15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</row>
    <row r="556" spans="1:15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</row>
    <row r="557" spans="1:15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</row>
    <row r="558" spans="1:15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</row>
    <row r="559" spans="1:15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</row>
    <row r="573" spans="2:15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</row>
    <row r="589" spans="1:14" s="475" customFormat="1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16-08-2018  </vt:lpstr>
      <vt:lpstr>'16-08-2018 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2018-08-16T12:18:49Z</dcterms:created>
  <dcterms:modified xsi:type="dcterms:W3CDTF">2018-08-16T12:19:12Z</dcterms:modified>
</cp:coreProperties>
</file>