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6-06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<sst xmlns="http://schemas.openxmlformats.org/spreadsheetml/2006/main" count="360" uniqueCount="202">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</sst>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1" fillId="0" borderId="60" xfId="21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1" fillId="0" borderId="60" xfId="21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1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2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7" fontId="7" fillId="0" borderId="93" xfId="21" applyNumberFormat="1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96" xfId="21" applyFont="1" applyFill="1" applyBorder="1" applyAlignment="1">
      <alignment horizontal="center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0" fontId="2" fillId="0" borderId="99" xfId="21" applyFont="1" applyFill="1" applyBorder="1" applyAlignment="1">
      <alignment horizontal="center" vertical="center" wrapText="1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15" fontId="13" fillId="0" borderId="100" xfId="21" applyNumberFormat="1" applyFont="1" applyFill="1" applyBorder="1" applyAlignment="1">
      <alignment horizontal="center" vertical="center" wrapText="1"/>
      <protection/>
    </xf>
    <xf numFmtId="0" fontId="13" fillId="0" borderId="101" xfId="21" applyFont="1" applyFill="1" applyBorder="1" applyAlignment="1">
      <alignment horizontal="center" vertical="center" wrapText="1"/>
      <protection/>
    </xf>
    <xf numFmtId="0" fontId="13" fillId="0" borderId="102" xfId="21" applyFont="1" applyFill="1" applyBorder="1" applyAlignment="1">
      <alignment horizontal="center" vertical="center" wrapText="1"/>
      <protection/>
    </xf>
    <xf numFmtId="0" fontId="13" fillId="0" borderId="100" xfId="21" applyFont="1" applyFill="1" applyBorder="1" applyAlignment="1">
      <alignment horizontal="center" vertical="center" wrapText="1"/>
      <protection/>
    </xf>
    <xf numFmtId="164" fontId="13" fillId="2" borderId="103" xfId="21" applyNumberFormat="1" applyFont="1" applyFill="1" applyBorder="1" applyAlignment="1">
      <alignment horizontal="center" vertical="center" wrapText="1"/>
      <protection/>
    </xf>
    <xf numFmtId="164" fontId="13" fillId="2" borderId="104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05" xfId="21" applyFont="1" applyFill="1" applyBorder="1" applyAlignment="1">
      <alignment horizontal="center" vertical="center" wrapText="1"/>
      <protection/>
    </xf>
    <xf numFmtId="0" fontId="13" fillId="0" borderId="8" xfId="21" applyFont="1" applyFill="1" applyBorder="1" applyAlignment="1">
      <alignment horizontal="center" vertical="center" wrapText="1"/>
      <protection/>
    </xf>
    <xf numFmtId="164" fontId="13" fillId="2" borderId="10" xfId="21" applyNumberFormat="1" applyFont="1" applyFill="1" applyBorder="1" applyAlignment="1">
      <alignment horizontal="center" vertical="center" wrapText="1"/>
      <protection/>
    </xf>
    <xf numFmtId="164" fontId="13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4" fontId="13" fillId="2" borderId="15" xfId="21" applyNumberFormat="1" applyFont="1" applyFill="1" applyBorder="1" applyAlignment="1">
      <alignment horizontal="center" vertical="center" wrapText="1"/>
      <protection/>
    </xf>
    <xf numFmtId="164" fontId="13" fillId="2" borderId="50" xfId="21" applyNumberFormat="1" applyFont="1" applyFill="1" applyBorder="1" applyAlignment="1">
      <alignment horizontal="center" vertical="center" wrapText="1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11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3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horizontal="right" vertical="center"/>
      <protection/>
    </xf>
    <xf numFmtId="164" fontId="8" fillId="0" borderId="122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15" xfId="22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25" xfId="21" applyNumberFormat="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30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31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132" xfId="22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5" fillId="2" borderId="61" xfId="21" applyFont="1" applyFill="1" applyBorder="1" applyAlignment="1">
      <alignment vertical="center"/>
      <protection/>
    </xf>
    <xf numFmtId="0" fontId="15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11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16" fillId="3" borderId="0" xfId="21" applyFont="1" applyFill="1">
      <alignment/>
      <protection/>
    </xf>
    <xf numFmtId="10" fontId="17" fillId="3" borderId="0" xfId="21" applyNumberFormat="1" applyFont="1" applyFill="1" applyBorder="1">
      <alignment/>
      <protection/>
    </xf>
    <xf numFmtId="0" fontId="16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3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1" xfId="22" applyFont="1" applyFill="1" applyBorder="1" applyAlignment="1">
      <alignment vertical="center"/>
      <protection/>
    </xf>
    <xf numFmtId="167" fontId="7" fillId="0" borderId="152" xfId="21" applyNumberFormat="1" applyFont="1" applyFill="1" applyBorder="1" applyAlignment="1">
      <alignment horizontal="right" vertical="center"/>
      <protection/>
    </xf>
    <xf numFmtId="0" fontId="6" fillId="0" borderId="153" xfId="21" applyFont="1" applyFill="1" applyBorder="1" applyAlignment="1">
      <alignment horizontal="right" vertical="center"/>
      <protection/>
    </xf>
    <xf numFmtId="164" fontId="8" fillId="0" borderId="94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4" xfId="22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4" fontId="7" fillId="0" borderId="155" xfId="21" applyNumberFormat="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7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94">
      <selection activeCell="Q108" sqref="Q108"/>
    </sheetView>
  </sheetViews>
  <sheetFormatPr defaultColWidth="11.421875" defaultRowHeight="15"/>
  <cols>
    <col min="1" max="1" width="2.28125" style="8" customWidth="1"/>
    <col min="2" max="2" width="4.57421875" style="500" customWidth="1"/>
    <col min="3" max="3" width="35.8515625" style="495" customWidth="1"/>
    <col min="4" max="4" width="32.28125" style="495" customWidth="1"/>
    <col min="5" max="5" width="11.8515625" style="496" customWidth="1"/>
    <col min="6" max="7" width="11.57421875" style="496" customWidth="1"/>
    <col min="8" max="8" width="12.57421875" style="496" customWidth="1"/>
    <col min="9" max="9" width="18.00390625" style="496" customWidth="1"/>
    <col min="10" max="10" width="19.281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167.5</v>
      </c>
      <c r="J6" s="38">
        <v>167.517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113.145</v>
      </c>
      <c r="J7" s="48">
        <v>113.158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96.92</v>
      </c>
      <c r="J8" s="55">
        <v>96.93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14.919</v>
      </c>
      <c r="J10" s="60">
        <v>14.921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108.946</v>
      </c>
      <c r="J11" s="60">
        <v>108.958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1.531</v>
      </c>
      <c r="J13" s="38">
        <v>1.532</v>
      </c>
      <c r="K13" s="70" t="s">
        <v>23</v>
      </c>
      <c r="L13" s="39"/>
      <c r="M13" s="40">
        <f>+(J13-I13)/I13</f>
        <v>0.0006531678641411574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107.418</v>
      </c>
      <c r="J14" s="75">
        <v>107.488</v>
      </c>
      <c r="K14" s="76"/>
      <c r="L14" s="77">
        <v>12769294</v>
      </c>
      <c r="M14" s="78">
        <f>+(J14-I14)/I14</f>
        <v>0.0006516598707850935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40.796</v>
      </c>
      <c r="J16" s="38">
        <v>40.8</v>
      </c>
      <c r="K16" s="39"/>
      <c r="L16" s="39"/>
      <c r="M16" s="85">
        <f>+(J16-I16)/I16</f>
        <v>9.804882831644727E-05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55.244</v>
      </c>
      <c r="J17" s="48">
        <v>55.249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115.935</v>
      </c>
      <c r="J18" s="92">
        <v>116.121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110.932</v>
      </c>
      <c r="J19" s="92">
        <v>111.203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135.13</v>
      </c>
      <c r="J21" s="38">
        <v>135.845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07" t="s">
        <v>34</v>
      </c>
      <c r="E22" s="113">
        <v>39540</v>
      </c>
      <c r="F22" s="114"/>
      <c r="G22" s="115"/>
      <c r="H22" s="116">
        <v>486.475</v>
      </c>
      <c r="I22" s="116">
        <v>506.278</v>
      </c>
      <c r="J22" s="116">
        <v>508.175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118.201</v>
      </c>
      <c r="J23" s="116">
        <v>118.409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127.962</v>
      </c>
      <c r="J24" s="116">
        <v>128.306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3">
        <v>39736</v>
      </c>
      <c r="F25" s="114"/>
      <c r="G25" s="118"/>
      <c r="H25" s="116">
        <v>137.836</v>
      </c>
      <c r="I25" s="116">
        <v>137.983</v>
      </c>
      <c r="J25" s="116">
        <v>138.25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119.827</v>
      </c>
      <c r="J26" s="116">
        <v>119.83</v>
      </c>
      <c r="K26" s="39"/>
      <c r="L26" s="39"/>
      <c r="M26" s="40"/>
      <c r="N26" s="39"/>
      <c r="O26" s="41"/>
    </row>
    <row r="27" spans="2:15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102.193</v>
      </c>
      <c r="J27" s="128">
        <v>102.94</v>
      </c>
      <c r="K27" s="39"/>
      <c r="L27" s="39"/>
      <c r="M27" s="40"/>
      <c r="N27" s="39"/>
      <c r="O27" s="41"/>
    </row>
    <row r="28" spans="2:15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147.347</v>
      </c>
      <c r="J28" s="128">
        <v>147.909</v>
      </c>
      <c r="K28" s="39"/>
      <c r="L28" s="39"/>
      <c r="M28" s="40"/>
      <c r="N28" s="39"/>
      <c r="O28" s="41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93.402</v>
      </c>
      <c r="J29" s="130">
        <v>93.373</v>
      </c>
      <c r="K29" s="39"/>
      <c r="L29" s="39"/>
      <c r="M29" s="40"/>
      <c r="N29" s="39"/>
      <c r="O29" s="41"/>
      <c r="P29" s="131"/>
      <c r="Q29" s="70"/>
      <c r="R29" s="80"/>
    </row>
    <row r="30" spans="2:15" ht="17.25" customHeight="1" thickBot="1" thickTop="1">
      <c r="B30" s="122">
        <f t="shared" si="0"/>
        <v>21</v>
      </c>
      <c r="C30" s="132" t="s">
        <v>45</v>
      </c>
      <c r="D30" s="133" t="s">
        <v>10</v>
      </c>
      <c r="E30" s="134" t="s">
        <v>46</v>
      </c>
      <c r="F30" s="135"/>
      <c r="G30" s="129"/>
      <c r="H30" s="130">
        <v>96.738</v>
      </c>
      <c r="I30" s="128">
        <v>98.157</v>
      </c>
      <c r="J30" s="128">
        <v>98.306</v>
      </c>
      <c r="K30" s="39"/>
      <c r="L30" s="39"/>
      <c r="M30" s="40"/>
      <c r="N30" s="39"/>
      <c r="O30" s="41"/>
    </row>
    <row r="31" spans="2:15" ht="17.25" customHeight="1" thickBot="1" thickTop="1">
      <c r="B31" s="122">
        <f t="shared" si="0"/>
        <v>22</v>
      </c>
      <c r="C31" s="132" t="s">
        <v>47</v>
      </c>
      <c r="D31" s="133" t="s">
        <v>19</v>
      </c>
      <c r="E31" s="125">
        <v>42003</v>
      </c>
      <c r="F31" s="126"/>
      <c r="G31" s="136"/>
      <c r="H31" s="137">
        <v>141.042</v>
      </c>
      <c r="I31" s="137">
        <v>147.634</v>
      </c>
      <c r="J31" s="137">
        <v>148.714</v>
      </c>
      <c r="K31" s="39"/>
      <c r="L31" s="39"/>
      <c r="M31" s="40"/>
      <c r="N31" s="39"/>
      <c r="O31" s="41"/>
    </row>
    <row r="32" spans="2:15" ht="15" customHeight="1" thickBot="1" thickTop="1">
      <c r="B32" s="122">
        <f t="shared" si="0"/>
        <v>23</v>
      </c>
      <c r="C32" s="132" t="s">
        <v>48</v>
      </c>
      <c r="D32" s="138" t="s">
        <v>19</v>
      </c>
      <c r="E32" s="139" t="s">
        <v>49</v>
      </c>
      <c r="F32" s="126"/>
      <c r="G32" s="140"/>
      <c r="H32" s="130">
        <v>123.906</v>
      </c>
      <c r="I32" s="128">
        <v>130.96</v>
      </c>
      <c r="J32" s="128">
        <v>131.739</v>
      </c>
      <c r="K32" s="39"/>
      <c r="L32" s="39"/>
      <c r="M32" s="40"/>
      <c r="N32" s="39"/>
      <c r="O32" s="41"/>
    </row>
    <row r="33" spans="2:15" ht="15" customHeight="1" thickBot="1" thickTop="1">
      <c r="B33" s="122">
        <f t="shared" si="0"/>
        <v>24</v>
      </c>
      <c r="C33" s="141" t="s">
        <v>50</v>
      </c>
      <c r="D33" s="142" t="s">
        <v>12</v>
      </c>
      <c r="E33" s="143">
        <v>41169</v>
      </c>
      <c r="F33" s="144"/>
      <c r="G33" s="145"/>
      <c r="H33" s="146" t="s">
        <v>51</v>
      </c>
      <c r="I33" s="147" t="s">
        <v>51</v>
      </c>
      <c r="J33" s="147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2">
        <f t="shared" si="0"/>
        <v>25</v>
      </c>
      <c r="C34" s="148" t="s">
        <v>52</v>
      </c>
      <c r="D34" s="149" t="s">
        <v>12</v>
      </c>
      <c r="E34" s="45">
        <v>41169</v>
      </c>
      <c r="F34" s="46"/>
      <c r="G34" s="150"/>
      <c r="H34" s="151" t="s">
        <v>51</v>
      </c>
      <c r="I34" s="152" t="s">
        <v>51</v>
      </c>
      <c r="J34" s="152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3">
        <f t="shared" si="0"/>
        <v>26</v>
      </c>
      <c r="C35" s="154" t="s">
        <v>53</v>
      </c>
      <c r="D35" s="155" t="s">
        <v>12</v>
      </c>
      <c r="E35" s="156">
        <v>41169</v>
      </c>
      <c r="F35" s="46"/>
      <c r="G35" s="46"/>
      <c r="H35" s="157" t="s">
        <v>51</v>
      </c>
      <c r="I35" s="157" t="s">
        <v>51</v>
      </c>
      <c r="J35" s="157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3">
        <f t="shared" si="0"/>
        <v>27</v>
      </c>
      <c r="C36" s="158" t="s">
        <v>54</v>
      </c>
      <c r="D36" s="159" t="s">
        <v>55</v>
      </c>
      <c r="E36" s="156">
        <v>42356</v>
      </c>
      <c r="F36" s="46"/>
      <c r="G36" s="160"/>
      <c r="H36" s="161">
        <v>94.078</v>
      </c>
      <c r="I36" s="161">
        <v>98.321</v>
      </c>
      <c r="J36" s="161">
        <v>98.472</v>
      </c>
      <c r="K36" s="39"/>
      <c r="L36" s="39"/>
      <c r="M36" s="40"/>
      <c r="N36" s="39"/>
      <c r="O36" s="41"/>
    </row>
    <row r="37" spans="2:15" ht="15" customHeight="1" thickBot="1" thickTop="1">
      <c r="B37" s="153">
        <f t="shared" si="0"/>
        <v>28</v>
      </c>
      <c r="C37" s="162" t="s">
        <v>56</v>
      </c>
      <c r="D37" s="149" t="s">
        <v>55</v>
      </c>
      <c r="E37" s="45">
        <v>40690</v>
      </c>
      <c r="F37" s="46"/>
      <c r="G37" s="163"/>
      <c r="H37" s="164">
        <v>99.043</v>
      </c>
      <c r="I37" s="164">
        <v>101.109</v>
      </c>
      <c r="J37" s="164">
        <v>101.415</v>
      </c>
      <c r="K37" s="39"/>
      <c r="L37" s="39"/>
      <c r="M37" s="40"/>
      <c r="N37" s="39"/>
      <c r="O37" s="41"/>
    </row>
    <row r="38" spans="2:15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2">
        <v>39237</v>
      </c>
      <c r="F38" s="53"/>
      <c r="G38" s="168"/>
      <c r="H38" s="169">
        <v>19.055</v>
      </c>
      <c r="I38" s="169">
        <v>20.544</v>
      </c>
      <c r="J38" s="169">
        <v>20.739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0"/>
      <c r="O39" s="41"/>
    </row>
    <row r="40" spans="2:15" ht="16.5" customHeight="1" thickBot="1" thickTop="1">
      <c r="B40" s="171">
        <v>30</v>
      </c>
      <c r="C40" s="172" t="s">
        <v>59</v>
      </c>
      <c r="D40" s="173" t="s">
        <v>60</v>
      </c>
      <c r="E40" s="35">
        <v>39171</v>
      </c>
      <c r="F40" s="36"/>
      <c r="G40" s="174"/>
      <c r="H40" s="175">
        <v>1546.792</v>
      </c>
      <c r="I40" s="152" t="s">
        <v>61</v>
      </c>
      <c r="J40" s="152" t="s">
        <v>51</v>
      </c>
      <c r="K40" s="176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7" t="s">
        <v>63</v>
      </c>
      <c r="D41" s="178" t="s">
        <v>34</v>
      </c>
      <c r="E41" s="179">
        <v>38022</v>
      </c>
      <c r="F41" s="180"/>
      <c r="G41" s="181"/>
      <c r="H41" s="182">
        <v>2197.158</v>
      </c>
      <c r="I41" s="182">
        <v>2242.785</v>
      </c>
      <c r="J41" s="182">
        <v>2255.062</v>
      </c>
      <c r="K41" s="183" t="s">
        <v>64</v>
      </c>
      <c r="M41" s="78">
        <f t="shared" si="1"/>
        <v>0.005473997730500268</v>
      </c>
      <c r="O41" s="41"/>
    </row>
    <row r="42" spans="2:15" ht="17.25" customHeight="1" thickBot="1" thickTop="1">
      <c r="B42" s="81">
        <f aca="true" t="shared" si="2" ref="B42:B58">+B41+1</f>
        <v>32</v>
      </c>
      <c r="C42" s="154" t="s">
        <v>65</v>
      </c>
      <c r="D42" s="184" t="s">
        <v>28</v>
      </c>
      <c r="E42" s="185">
        <v>40210</v>
      </c>
      <c r="F42" s="180"/>
      <c r="G42" s="186"/>
      <c r="H42" s="187">
        <v>120.513</v>
      </c>
      <c r="I42" s="188" t="s">
        <v>61</v>
      </c>
      <c r="J42" s="188" t="s">
        <v>51</v>
      </c>
      <c r="K42" s="189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90" t="s">
        <v>67</v>
      </c>
      <c r="D43" s="191" t="s">
        <v>68</v>
      </c>
      <c r="E43" s="179">
        <v>39745</v>
      </c>
      <c r="F43" s="180"/>
      <c r="G43" s="192"/>
      <c r="H43" s="193">
        <v>109.111</v>
      </c>
      <c r="I43" s="152">
        <v>113.008</v>
      </c>
      <c r="J43" s="152">
        <v>114.445</v>
      </c>
      <c r="K43" s="176" t="s">
        <v>62</v>
      </c>
      <c r="M43" s="78">
        <f t="shared" si="1"/>
        <v>0.012715913917598734</v>
      </c>
      <c r="O43" s="41"/>
    </row>
    <row r="44" spans="2:15" ht="17.25" customHeight="1" thickBot="1" thickTop="1">
      <c r="B44" s="81">
        <f t="shared" si="2"/>
        <v>34</v>
      </c>
      <c r="C44" s="190" t="s">
        <v>69</v>
      </c>
      <c r="D44" s="191" t="s">
        <v>68</v>
      </c>
      <c r="E44" s="179">
        <v>39748</v>
      </c>
      <c r="F44" s="180"/>
      <c r="G44" s="181"/>
      <c r="H44" s="194">
        <v>144.332</v>
      </c>
      <c r="I44" s="194">
        <v>148.126</v>
      </c>
      <c r="J44" s="194">
        <v>148.781</v>
      </c>
      <c r="K44" s="176" t="s">
        <v>62</v>
      </c>
      <c r="M44" s="78">
        <f t="shared" si="1"/>
        <v>0.004421911075705826</v>
      </c>
      <c r="O44" s="41"/>
    </row>
    <row r="45" spans="2:15" ht="17.25" customHeight="1" thickBot="1" thickTop="1">
      <c r="B45" s="81">
        <f t="shared" si="2"/>
        <v>35</v>
      </c>
      <c r="C45" s="190" t="s">
        <v>70</v>
      </c>
      <c r="D45" s="191" t="s">
        <v>37</v>
      </c>
      <c r="E45" s="179">
        <v>39937</v>
      </c>
      <c r="F45" s="195"/>
      <c r="G45" s="196"/>
      <c r="H45" s="194">
        <v>150.498</v>
      </c>
      <c r="I45" s="194">
        <v>156.553</v>
      </c>
      <c r="J45" s="194">
        <v>158.627</v>
      </c>
      <c r="K45" s="176" t="s">
        <v>62</v>
      </c>
      <c r="M45" s="78">
        <f t="shared" si="1"/>
        <v>0.013247909653599819</v>
      </c>
      <c r="O45" s="41"/>
    </row>
    <row r="46" spans="2:15" ht="17.25" customHeight="1" thickBot="1" thickTop="1">
      <c r="B46" s="81">
        <f t="shared" si="2"/>
        <v>36</v>
      </c>
      <c r="C46" s="190" t="s">
        <v>71</v>
      </c>
      <c r="D46" s="191" t="s">
        <v>10</v>
      </c>
      <c r="E46" s="179">
        <v>39888</v>
      </c>
      <c r="F46" s="195"/>
      <c r="G46" s="196"/>
      <c r="H46" s="193">
        <v>15.429</v>
      </c>
      <c r="I46" s="193">
        <v>15.992</v>
      </c>
      <c r="J46" s="193">
        <v>16.262</v>
      </c>
      <c r="K46" s="176" t="s">
        <v>62</v>
      </c>
      <c r="M46" s="78">
        <f t="shared" si="1"/>
        <v>0.0168834417208604</v>
      </c>
      <c r="O46" s="41"/>
    </row>
    <row r="47" spans="2:15" ht="17.25" customHeight="1" thickBot="1" thickTop="1">
      <c r="B47" s="81">
        <f t="shared" si="2"/>
        <v>37</v>
      </c>
      <c r="C47" s="190" t="s">
        <v>72</v>
      </c>
      <c r="D47" s="191" t="s">
        <v>10</v>
      </c>
      <c r="E47" s="179">
        <v>41183</v>
      </c>
      <c r="F47" s="195"/>
      <c r="G47" s="196"/>
      <c r="H47" s="197">
        <v>5228.879</v>
      </c>
      <c r="I47" s="197">
        <v>5314.243</v>
      </c>
      <c r="J47" s="197">
        <v>5317.431</v>
      </c>
      <c r="K47" s="176" t="s">
        <v>62</v>
      </c>
      <c r="M47" s="78">
        <f t="shared" si="1"/>
        <v>0.0005998972948732665</v>
      </c>
      <c r="O47" s="41"/>
    </row>
    <row r="48" spans="2:15" ht="17.25" customHeight="1" thickBot="1" thickTop="1">
      <c r="B48" s="81">
        <f t="shared" si="2"/>
        <v>38</v>
      </c>
      <c r="C48" s="190" t="s">
        <v>73</v>
      </c>
      <c r="D48" s="191" t="s">
        <v>10</v>
      </c>
      <c r="E48" s="179">
        <v>41579</v>
      </c>
      <c r="F48" s="195"/>
      <c r="G48" s="196"/>
      <c r="H48" s="198">
        <v>5119.747</v>
      </c>
      <c r="I48" s="198">
        <v>5191.249</v>
      </c>
      <c r="J48" s="198">
        <v>5244.521</v>
      </c>
      <c r="K48" s="176"/>
      <c r="M48" s="78">
        <f t="shared" si="1"/>
        <v>0.010261884952927501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91" t="s">
        <v>22</v>
      </c>
      <c r="E49" s="179">
        <v>38740</v>
      </c>
      <c r="F49" s="195"/>
      <c r="G49" s="196"/>
      <c r="H49" s="193">
        <v>2.473</v>
      </c>
      <c r="I49" s="193">
        <v>2.524</v>
      </c>
      <c r="J49" s="193">
        <v>2.549</v>
      </c>
      <c r="K49" s="176"/>
      <c r="M49" s="78">
        <f t="shared" si="1"/>
        <v>0.009904912836767001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91" t="s">
        <v>22</v>
      </c>
      <c r="E50" s="179">
        <v>38740</v>
      </c>
      <c r="F50" s="195"/>
      <c r="G50" s="196"/>
      <c r="H50" s="193">
        <v>2.161</v>
      </c>
      <c r="I50" s="193">
        <v>2.212</v>
      </c>
      <c r="J50" s="193">
        <v>2.23</v>
      </c>
      <c r="K50" s="200" t="s">
        <v>23</v>
      </c>
      <c r="M50" s="78">
        <f t="shared" si="1"/>
        <v>0.008137432188065006</v>
      </c>
      <c r="O50" s="41"/>
    </row>
    <row r="51" spans="2:15" ht="17.25" customHeight="1" thickBot="1" thickTop="1">
      <c r="B51" s="81">
        <f t="shared" si="2"/>
        <v>41</v>
      </c>
      <c r="C51" s="190" t="s">
        <v>77</v>
      </c>
      <c r="D51" s="201" t="s">
        <v>22</v>
      </c>
      <c r="E51" s="179">
        <v>40071</v>
      </c>
      <c r="F51" s="195"/>
      <c r="G51" s="196"/>
      <c r="H51" s="202">
        <v>1.218</v>
      </c>
      <c r="I51" s="203">
        <v>1.214</v>
      </c>
      <c r="J51" s="203">
        <v>1.221</v>
      </c>
      <c r="K51" s="189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4" t="s">
        <v>28</v>
      </c>
      <c r="E52" s="185">
        <v>42087</v>
      </c>
      <c r="F52" s="205"/>
      <c r="G52" s="196"/>
      <c r="H52" s="206">
        <v>1.081</v>
      </c>
      <c r="I52" s="206">
        <v>1.097</v>
      </c>
      <c r="J52" s="206">
        <v>1.098</v>
      </c>
      <c r="K52" s="189"/>
      <c r="M52" s="207">
        <f aca="true" t="shared" si="3" ref="M52:M58">+(J52-I52)/I52</f>
        <v>0.0009115770282589899</v>
      </c>
      <c r="O52" s="41"/>
    </row>
    <row r="53" spans="2:15" ht="16.5" customHeight="1">
      <c r="B53" s="81">
        <f t="shared" si="2"/>
        <v>43</v>
      </c>
      <c r="C53" s="208" t="s">
        <v>79</v>
      </c>
      <c r="D53" s="184" t="s">
        <v>28</v>
      </c>
      <c r="E53" s="185">
        <v>42087</v>
      </c>
      <c r="F53" s="205"/>
      <c r="G53" s="196"/>
      <c r="H53" s="92">
        <v>1.071</v>
      </c>
      <c r="I53" s="92">
        <v>1.093</v>
      </c>
      <c r="J53" s="92">
        <v>1.097</v>
      </c>
      <c r="K53" s="189"/>
      <c r="M53" s="207">
        <f t="shared" si="3"/>
        <v>0.0036596523330283655</v>
      </c>
      <c r="O53" s="41"/>
    </row>
    <row r="54" spans="2:15" ht="16.5" customHeight="1">
      <c r="B54" s="81">
        <f t="shared" si="2"/>
        <v>44</v>
      </c>
      <c r="C54" s="190" t="s">
        <v>80</v>
      </c>
      <c r="D54" s="184" t="s">
        <v>28</v>
      </c>
      <c r="E54" s="185">
        <v>42087</v>
      </c>
      <c r="F54" s="195"/>
      <c r="G54" s="209"/>
      <c r="H54" s="206">
        <v>1.071</v>
      </c>
      <c r="I54" s="206">
        <v>1.088</v>
      </c>
      <c r="J54" s="206">
        <v>1.093</v>
      </c>
      <c r="K54" s="189"/>
      <c r="M54" s="207">
        <f t="shared" si="3"/>
        <v>0.00459558823529402</v>
      </c>
      <c r="O54" s="41"/>
    </row>
    <row r="55" spans="2:15" ht="16.5" customHeight="1">
      <c r="B55" s="81">
        <f t="shared" si="2"/>
        <v>45</v>
      </c>
      <c r="C55" s="190" t="s">
        <v>81</v>
      </c>
      <c r="D55" s="184" t="s">
        <v>82</v>
      </c>
      <c r="E55" s="185">
        <v>42317</v>
      </c>
      <c r="F55" s="210"/>
      <c r="G55" s="211"/>
      <c r="H55" s="194">
        <v>107.645</v>
      </c>
      <c r="I55" s="194">
        <v>110.774</v>
      </c>
      <c r="J55" s="194">
        <v>112.86</v>
      </c>
      <c r="K55" s="189"/>
      <c r="M55" s="207">
        <f t="shared" si="3"/>
        <v>0.018831133659522978</v>
      </c>
      <c r="O55" s="41"/>
    </row>
    <row r="56" spans="2:15" ht="16.5" customHeight="1">
      <c r="B56" s="81">
        <f t="shared" si="2"/>
        <v>46</v>
      </c>
      <c r="C56" s="212" t="s">
        <v>83</v>
      </c>
      <c r="D56" s="213" t="s">
        <v>25</v>
      </c>
      <c r="E56" s="214">
        <v>39503</v>
      </c>
      <c r="F56" s="215"/>
      <c r="G56" s="216"/>
      <c r="H56" s="188" t="s">
        <v>51</v>
      </c>
      <c r="I56" s="188" t="s">
        <v>51</v>
      </c>
      <c r="J56" s="188" t="s">
        <v>51</v>
      </c>
      <c r="K56" s="189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2" t="s">
        <v>84</v>
      </c>
      <c r="D57" s="217" t="s">
        <v>25</v>
      </c>
      <c r="E57" s="218">
        <v>39503</v>
      </c>
      <c r="F57" s="219"/>
      <c r="G57" s="220"/>
      <c r="H57" s="221">
        <v>118.914</v>
      </c>
      <c r="I57" s="221">
        <v>119.133</v>
      </c>
      <c r="J57" s="221">
        <v>119.061</v>
      </c>
      <c r="K57" s="189"/>
      <c r="M57" s="207">
        <f t="shared" si="3"/>
        <v>-0.0006043665483114546</v>
      </c>
      <c r="O57" s="41"/>
    </row>
    <row r="58" spans="2:15" ht="16.5" customHeight="1" thickBot="1">
      <c r="B58" s="81">
        <f t="shared" si="2"/>
        <v>48</v>
      </c>
      <c r="C58" s="212" t="s">
        <v>85</v>
      </c>
      <c r="D58" s="217" t="s">
        <v>86</v>
      </c>
      <c r="E58" s="222">
        <v>42842</v>
      </c>
      <c r="F58" s="223"/>
      <c r="G58" s="224"/>
      <c r="H58" s="225" t="s">
        <v>87</v>
      </c>
      <c r="I58" s="225" t="s">
        <v>87</v>
      </c>
      <c r="J58" s="221">
        <v>1000</v>
      </c>
      <c r="K58" s="189"/>
      <c r="M58" s="207" t="e">
        <f t="shared" si="3"/>
        <v>#VALUE!</v>
      </c>
      <c r="O58" s="41"/>
    </row>
    <row r="59" spans="2:15" ht="13.5" customHeight="1" thickBot="1" thickTop="1">
      <c r="B59" s="226" t="s">
        <v>88</v>
      </c>
      <c r="C59" s="227"/>
      <c r="D59" s="227"/>
      <c r="E59" s="227"/>
      <c r="F59" s="227"/>
      <c r="G59" s="227"/>
      <c r="H59" s="227"/>
      <c r="I59" s="227"/>
      <c r="J59" s="228"/>
      <c r="O59" s="41"/>
    </row>
    <row r="60" spans="2:15" ht="14.25" customHeight="1" thickBot="1" thickTop="1">
      <c r="B60" s="229" t="s">
        <v>0</v>
      </c>
      <c r="C60" s="230"/>
      <c r="D60" s="231" t="s">
        <v>1</v>
      </c>
      <c r="E60" s="232" t="s">
        <v>2</v>
      </c>
      <c r="F60" s="233" t="s">
        <v>89</v>
      </c>
      <c r="G60" s="234"/>
      <c r="H60" s="235" t="s">
        <v>3</v>
      </c>
      <c r="I60" s="236" t="s">
        <v>5</v>
      </c>
      <c r="J60" s="237" t="s">
        <v>5</v>
      </c>
      <c r="M60" s="8"/>
      <c r="O60" s="41"/>
    </row>
    <row r="61" spans="2:15" ht="13.5" customHeight="1">
      <c r="B61" s="10"/>
      <c r="C61" s="11"/>
      <c r="D61" s="12"/>
      <c r="E61" s="238"/>
      <c r="F61" s="239" t="s">
        <v>90</v>
      </c>
      <c r="G61" s="239" t="s">
        <v>91</v>
      </c>
      <c r="H61" s="240"/>
      <c r="I61" s="241"/>
      <c r="J61" s="242"/>
      <c r="M61" s="8"/>
      <c r="O61" s="41"/>
    </row>
    <row r="62" spans="2:15" ht="16.5" customHeight="1" thickBot="1">
      <c r="B62" s="243"/>
      <c r="C62" s="18"/>
      <c r="D62" s="19"/>
      <c r="E62" s="244"/>
      <c r="F62" s="245"/>
      <c r="G62" s="245"/>
      <c r="H62" s="245"/>
      <c r="I62" s="246"/>
      <c r="J62" s="247"/>
      <c r="M62" s="8"/>
      <c r="O62" s="41"/>
    </row>
    <row r="63" spans="2:15" ht="16.5" customHeight="1" thickBot="1" thickTop="1">
      <c r="B63" s="28" t="s">
        <v>92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48">
        <v>49</v>
      </c>
      <c r="C64" s="249" t="s">
        <v>93</v>
      </c>
      <c r="D64" s="184" t="s">
        <v>17</v>
      </c>
      <c r="E64" s="250">
        <v>36831</v>
      </c>
      <c r="F64" s="251">
        <v>42865</v>
      </c>
      <c r="G64" s="252">
        <v>4.182</v>
      </c>
      <c r="H64" s="38">
        <v>108.495</v>
      </c>
      <c r="I64" s="38">
        <v>106.086</v>
      </c>
      <c r="J64" s="38">
        <v>106.097</v>
      </c>
      <c r="K64" s="39"/>
      <c r="L64" s="39"/>
      <c r="M64" s="40"/>
      <c r="N64" s="39"/>
      <c r="O64" s="41"/>
    </row>
    <row r="65" spans="2:15" ht="16.5" customHeight="1" thickBot="1" thickTop="1">
      <c r="B65" s="253">
        <f>B64+1</f>
        <v>50</v>
      </c>
      <c r="C65" s="254" t="s">
        <v>94</v>
      </c>
      <c r="D65" s="217" t="s">
        <v>28</v>
      </c>
      <c r="E65" s="250">
        <v>101.606</v>
      </c>
      <c r="F65" s="251">
        <v>42878</v>
      </c>
      <c r="G65" s="255">
        <v>3.902</v>
      </c>
      <c r="H65" s="130">
        <v>103.59</v>
      </c>
      <c r="I65" s="130">
        <v>101.27</v>
      </c>
      <c r="J65" s="130">
        <v>101.28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57" t="s">
        <v>95</v>
      </c>
      <c r="D66" s="258" t="s">
        <v>28</v>
      </c>
      <c r="E66" s="250">
        <v>38847</v>
      </c>
      <c r="F66" s="259">
        <v>42886</v>
      </c>
      <c r="G66" s="260">
        <v>4.475</v>
      </c>
      <c r="H66" s="261">
        <v>105.622</v>
      </c>
      <c r="I66" s="261">
        <v>103.085</v>
      </c>
      <c r="J66" s="261">
        <v>103.096</v>
      </c>
      <c r="K66" s="39"/>
      <c r="L66" s="39"/>
      <c r="M66" s="40"/>
      <c r="N66" s="39"/>
      <c r="O66" s="41"/>
    </row>
    <row r="67" spans="2:15" ht="16.5" customHeight="1" thickBot="1" thickTop="1">
      <c r="B67" s="262">
        <f t="shared" si="4"/>
        <v>52</v>
      </c>
      <c r="C67" s="263" t="s">
        <v>96</v>
      </c>
      <c r="D67" s="264" t="s">
        <v>97</v>
      </c>
      <c r="E67" s="250">
        <v>36831</v>
      </c>
      <c r="F67" s="250">
        <v>42877</v>
      </c>
      <c r="G67" s="265">
        <v>4.244</v>
      </c>
      <c r="H67" s="266">
        <v>102.729</v>
      </c>
      <c r="I67" s="266">
        <v>100.256</v>
      </c>
      <c r="J67" s="266">
        <v>100.267</v>
      </c>
      <c r="K67" s="39"/>
      <c r="L67" s="39"/>
      <c r="M67" s="40"/>
      <c r="N67" s="39"/>
      <c r="O67" s="41"/>
    </row>
    <row r="68" spans="2:15" ht="16.5" customHeight="1" thickBot="1" thickTop="1">
      <c r="B68" s="262">
        <f t="shared" si="4"/>
        <v>53</v>
      </c>
      <c r="C68" s="267" t="s">
        <v>98</v>
      </c>
      <c r="D68" s="264" t="s">
        <v>99</v>
      </c>
      <c r="E68" s="250">
        <v>39209</v>
      </c>
      <c r="F68" s="250">
        <v>42846</v>
      </c>
      <c r="G68" s="265">
        <v>4.59</v>
      </c>
      <c r="H68" s="268">
        <v>104.3</v>
      </c>
      <c r="I68" s="268">
        <v>101.788</v>
      </c>
      <c r="J68" s="268">
        <v>101.8</v>
      </c>
      <c r="K68" s="39"/>
      <c r="L68" s="39"/>
      <c r="M68" s="40"/>
      <c r="N68" s="39"/>
      <c r="O68" s="41"/>
    </row>
    <row r="69" spans="2:15" ht="16.5" customHeight="1" thickBot="1" thickTop="1">
      <c r="B69" s="262">
        <f t="shared" si="4"/>
        <v>54</v>
      </c>
      <c r="C69" s="267" t="s">
        <v>100</v>
      </c>
      <c r="D69" s="178" t="s">
        <v>34</v>
      </c>
      <c r="E69" s="250">
        <v>37865</v>
      </c>
      <c r="F69" s="250">
        <v>42886</v>
      </c>
      <c r="G69" s="265">
        <v>3.972</v>
      </c>
      <c r="H69" s="268">
        <v>107.273</v>
      </c>
      <c r="I69" s="268">
        <v>105.097</v>
      </c>
      <c r="J69" s="268">
        <v>105.108</v>
      </c>
      <c r="K69" s="39"/>
      <c r="L69" s="39"/>
      <c r="M69" s="40"/>
      <c r="N69" s="39"/>
      <c r="O69" s="41"/>
    </row>
    <row r="70" spans="2:15" ht="16.5" customHeight="1" thickBot="1" thickTop="1">
      <c r="B70" s="262">
        <f t="shared" si="4"/>
        <v>55</v>
      </c>
      <c r="C70" s="269" t="s">
        <v>101</v>
      </c>
      <c r="D70" s="264" t="s">
        <v>68</v>
      </c>
      <c r="E70" s="250">
        <v>35436</v>
      </c>
      <c r="F70" s="250">
        <v>42870</v>
      </c>
      <c r="G70" s="265">
        <v>4.525</v>
      </c>
      <c r="H70" s="206">
        <v>104.816</v>
      </c>
      <c r="I70" s="206">
        <v>102.317</v>
      </c>
      <c r="J70" s="206">
        <v>102.329</v>
      </c>
      <c r="K70" s="39"/>
      <c r="L70" s="39"/>
      <c r="M70" s="40"/>
      <c r="N70" s="39"/>
      <c r="O70" s="41"/>
    </row>
    <row r="71" spans="2:15" ht="16.5" customHeight="1" thickBot="1" thickTop="1">
      <c r="B71" s="262">
        <f t="shared" si="4"/>
        <v>56</v>
      </c>
      <c r="C71" s="269" t="s">
        <v>102</v>
      </c>
      <c r="D71" s="264" t="s">
        <v>12</v>
      </c>
      <c r="E71" s="250">
        <v>35464</v>
      </c>
      <c r="F71" s="251">
        <v>42878</v>
      </c>
      <c r="G71" s="265">
        <v>3.835</v>
      </c>
      <c r="H71" s="268">
        <v>102.34</v>
      </c>
      <c r="I71" s="206">
        <v>100.003</v>
      </c>
      <c r="J71" s="206">
        <v>100.012</v>
      </c>
      <c r="K71" s="39"/>
      <c r="L71" s="39"/>
      <c r="M71" s="40"/>
      <c r="N71" s="39"/>
      <c r="O71" s="41"/>
    </row>
    <row r="72" spans="2:15" ht="15" customHeight="1" thickBot="1" thickTop="1">
      <c r="B72" s="262">
        <f t="shared" si="4"/>
        <v>57</v>
      </c>
      <c r="C72" s="269" t="s">
        <v>103</v>
      </c>
      <c r="D72" s="264" t="s">
        <v>25</v>
      </c>
      <c r="E72" s="250">
        <v>37207</v>
      </c>
      <c r="F72" s="270">
        <v>42881</v>
      </c>
      <c r="G72" s="265">
        <v>3.837</v>
      </c>
      <c r="H72" s="266">
        <v>104.641</v>
      </c>
      <c r="I72" s="266">
        <v>102.26</v>
      </c>
      <c r="J72" s="266">
        <v>102.267</v>
      </c>
      <c r="K72" s="39"/>
      <c r="L72" s="39"/>
      <c r="M72" s="40"/>
      <c r="N72" s="39"/>
      <c r="O72" s="41"/>
    </row>
    <row r="73" spans="2:15" ht="16.5" customHeight="1" thickBot="1" thickTop="1">
      <c r="B73" s="262">
        <f t="shared" si="4"/>
        <v>58</v>
      </c>
      <c r="C73" s="269" t="s">
        <v>104</v>
      </c>
      <c r="D73" s="264" t="s">
        <v>105</v>
      </c>
      <c r="E73" s="250">
        <v>37043</v>
      </c>
      <c r="F73" s="250">
        <v>42885</v>
      </c>
      <c r="G73" s="265">
        <v>4.01</v>
      </c>
      <c r="H73" s="266">
        <v>102.631</v>
      </c>
      <c r="I73" s="266">
        <v>100.25</v>
      </c>
      <c r="J73" s="266">
        <v>100.259</v>
      </c>
      <c r="K73" s="39"/>
      <c r="L73" s="39"/>
      <c r="M73" s="40"/>
      <c r="N73" s="39"/>
      <c r="O73" s="41"/>
    </row>
    <row r="74" spans="2:15" ht="16.5" customHeight="1" thickBot="1" thickTop="1">
      <c r="B74" s="262">
        <f t="shared" si="4"/>
        <v>59</v>
      </c>
      <c r="C74" s="269" t="s">
        <v>106</v>
      </c>
      <c r="D74" s="264" t="s">
        <v>107</v>
      </c>
      <c r="E74" s="250">
        <v>37242</v>
      </c>
      <c r="F74" s="250">
        <v>42852</v>
      </c>
      <c r="G74" s="265">
        <v>4.357</v>
      </c>
      <c r="H74" s="266">
        <v>104.647</v>
      </c>
      <c r="I74" s="266">
        <v>102.068</v>
      </c>
      <c r="J74" s="266">
        <v>102.079</v>
      </c>
      <c r="K74" s="39"/>
      <c r="L74" s="39"/>
      <c r="M74" s="40"/>
      <c r="N74" s="39"/>
      <c r="O74" s="41"/>
    </row>
    <row r="75" spans="2:15" ht="15.75" customHeight="1" thickBot="1" thickTop="1">
      <c r="B75" s="262">
        <f t="shared" si="4"/>
        <v>60</v>
      </c>
      <c r="C75" s="267" t="s">
        <v>108</v>
      </c>
      <c r="D75" s="264" t="s">
        <v>109</v>
      </c>
      <c r="E75" s="250">
        <v>39489</v>
      </c>
      <c r="F75" s="251">
        <v>42880</v>
      </c>
      <c r="G75" s="265">
        <v>3.91</v>
      </c>
      <c r="H75" s="268">
        <v>103.651</v>
      </c>
      <c r="I75" s="268">
        <v>101.455</v>
      </c>
      <c r="J75" s="268">
        <v>101.465</v>
      </c>
      <c r="K75" s="39"/>
      <c r="L75" s="39"/>
      <c r="M75" s="40"/>
      <c r="N75" s="39"/>
      <c r="O75" s="41"/>
    </row>
    <row r="76" spans="2:15" ht="17.25" customHeight="1" thickBot="1" thickTop="1">
      <c r="B76" s="262">
        <f t="shared" si="4"/>
        <v>61</v>
      </c>
      <c r="C76" s="267" t="s">
        <v>110</v>
      </c>
      <c r="D76" s="264" t="s">
        <v>111</v>
      </c>
      <c r="E76" s="250">
        <v>36075</v>
      </c>
      <c r="F76" s="270">
        <v>42864</v>
      </c>
      <c r="G76" s="265">
        <v>4.201</v>
      </c>
      <c r="H76" s="271">
        <v>106.799</v>
      </c>
      <c r="I76" s="271">
        <v>104.518</v>
      </c>
      <c r="J76" s="271">
        <v>104.53</v>
      </c>
      <c r="K76" s="39"/>
      <c r="L76" s="39"/>
      <c r="M76" s="40"/>
      <c r="N76" s="39"/>
      <c r="O76" s="41"/>
    </row>
    <row r="77" spans="2:15" ht="16.5" customHeight="1" thickBot="1" thickTop="1">
      <c r="B77" s="272">
        <f t="shared" si="4"/>
        <v>62</v>
      </c>
      <c r="C77" s="273" t="s">
        <v>112</v>
      </c>
      <c r="D77" s="274" t="s">
        <v>82</v>
      </c>
      <c r="E77" s="250">
        <v>37396</v>
      </c>
      <c r="F77" s="275">
        <v>42880</v>
      </c>
      <c r="G77" s="276">
        <v>3.848</v>
      </c>
      <c r="H77" s="266">
        <v>105.174</v>
      </c>
      <c r="I77" s="266">
        <v>103.023</v>
      </c>
      <c r="J77" s="266">
        <v>103.034</v>
      </c>
      <c r="K77" s="31"/>
      <c r="L77" s="31"/>
      <c r="M77" s="277"/>
      <c r="N77" s="31"/>
      <c r="O77" s="41"/>
    </row>
    <row r="78" spans="2:15" ht="16.5" customHeight="1" thickBot="1" thickTop="1">
      <c r="B78" s="272">
        <f t="shared" si="4"/>
        <v>63</v>
      </c>
      <c r="C78" s="273" t="s">
        <v>113</v>
      </c>
      <c r="D78" s="274" t="s">
        <v>37</v>
      </c>
      <c r="E78" s="278">
        <v>40211</v>
      </c>
      <c r="F78" s="250">
        <v>42885</v>
      </c>
      <c r="G78" s="279">
        <v>3.258</v>
      </c>
      <c r="H78" s="280">
        <v>103.608</v>
      </c>
      <c r="I78" s="266">
        <v>102.082</v>
      </c>
      <c r="J78" s="266">
        <v>102.092</v>
      </c>
      <c r="K78" s="39"/>
      <c r="L78" s="39"/>
      <c r="M78" s="40"/>
      <c r="N78" s="39"/>
      <c r="O78" s="41"/>
    </row>
    <row r="79" spans="2:15" ht="16.5" customHeight="1" thickBot="1" thickTop="1">
      <c r="B79" s="281">
        <f t="shared" si="4"/>
        <v>64</v>
      </c>
      <c r="C79" s="282" t="s">
        <v>114</v>
      </c>
      <c r="D79" s="283" t="s">
        <v>115</v>
      </c>
      <c r="E79" s="250">
        <v>33910</v>
      </c>
      <c r="F79" s="250">
        <v>42825</v>
      </c>
      <c r="G79" s="284">
        <v>3.695</v>
      </c>
      <c r="H79" s="285">
        <v>102.652</v>
      </c>
      <c r="I79" s="285">
        <v>100.641</v>
      </c>
      <c r="J79" s="285">
        <v>100.651</v>
      </c>
      <c r="K79" s="39"/>
      <c r="L79" s="39"/>
      <c r="M79" s="40"/>
      <c r="N79" s="39"/>
      <c r="O79" s="41"/>
    </row>
    <row r="80" spans="2:15" ht="14.25" customHeight="1" thickBot="1" thickTop="1">
      <c r="B80" s="281">
        <f t="shared" si="4"/>
        <v>65</v>
      </c>
      <c r="C80" s="286" t="s">
        <v>116</v>
      </c>
      <c r="D80" s="283" t="s">
        <v>117</v>
      </c>
      <c r="E80" s="250">
        <v>36815</v>
      </c>
      <c r="F80" s="250">
        <v>42885</v>
      </c>
      <c r="G80" s="284">
        <v>3.643</v>
      </c>
      <c r="H80" s="285">
        <v>104.501</v>
      </c>
      <c r="I80" s="285">
        <v>102.351</v>
      </c>
      <c r="J80" s="285">
        <v>102.359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7">
        <f t="shared" si="4"/>
        <v>66</v>
      </c>
      <c r="C81" s="288" t="s">
        <v>118</v>
      </c>
      <c r="D81" s="289" t="s">
        <v>119</v>
      </c>
      <c r="E81" s="290">
        <v>35744</v>
      </c>
      <c r="F81" s="291">
        <v>42877</v>
      </c>
      <c r="G81" s="292">
        <v>4.283</v>
      </c>
      <c r="H81" s="293">
        <v>102.797</v>
      </c>
      <c r="I81" s="293">
        <v>100.46</v>
      </c>
      <c r="J81" s="293">
        <v>100.471</v>
      </c>
      <c r="K81" s="39"/>
      <c r="L81" s="39"/>
      <c r="M81" s="40"/>
      <c r="N81" s="39"/>
      <c r="O81" s="41"/>
    </row>
    <row r="82" spans="2:15" ht="16.5" customHeight="1" thickBot="1" thickTop="1">
      <c r="B82" s="287">
        <f t="shared" si="4"/>
        <v>67</v>
      </c>
      <c r="C82" s="294" t="s">
        <v>120</v>
      </c>
      <c r="D82" s="289" t="s">
        <v>119</v>
      </c>
      <c r="E82" s="295">
        <v>40000</v>
      </c>
      <c r="F82" s="296">
        <v>42881</v>
      </c>
      <c r="G82" s="297">
        <v>3.934</v>
      </c>
      <c r="H82" s="293">
        <v>103.915</v>
      </c>
      <c r="I82" s="293">
        <v>101.784</v>
      </c>
      <c r="J82" s="293">
        <v>101.795</v>
      </c>
      <c r="K82" s="39"/>
      <c r="L82" s="39"/>
      <c r="M82" s="40"/>
      <c r="N82" s="39"/>
      <c r="O82" s="41"/>
    </row>
    <row r="83" spans="2:15" ht="16.5" customHeight="1" thickBot="1" thickTop="1">
      <c r="B83" s="298">
        <f t="shared" si="4"/>
        <v>68</v>
      </c>
      <c r="C83" s="299" t="s">
        <v>121</v>
      </c>
      <c r="D83" s="300" t="s">
        <v>55</v>
      </c>
      <c r="E83" s="301">
        <v>39604</v>
      </c>
      <c r="F83" s="301">
        <v>42885</v>
      </c>
      <c r="G83" s="302">
        <v>3.689</v>
      </c>
      <c r="H83" s="303">
        <v>105.558</v>
      </c>
      <c r="I83" s="303">
        <v>103.484</v>
      </c>
      <c r="J83" s="303">
        <v>103.494</v>
      </c>
      <c r="K83" s="39"/>
      <c r="L83" s="39"/>
      <c r="M83" s="40"/>
      <c r="N83" s="39"/>
      <c r="O83" s="41"/>
    </row>
    <row r="84" spans="2:15" ht="16.5" customHeight="1" thickBot="1" thickTop="1">
      <c r="B84" s="298">
        <f t="shared" si="4"/>
        <v>69</v>
      </c>
      <c r="C84" s="304" t="s">
        <v>122</v>
      </c>
      <c r="D84" s="305" t="s">
        <v>123</v>
      </c>
      <c r="E84" s="301">
        <v>35481</v>
      </c>
      <c r="F84" s="301">
        <v>42884</v>
      </c>
      <c r="G84" s="306">
        <v>4.492</v>
      </c>
      <c r="H84" s="307">
        <v>102.987</v>
      </c>
      <c r="I84" s="307">
        <v>100.548</v>
      </c>
      <c r="J84" s="307">
        <v>100.56</v>
      </c>
      <c r="K84" s="39"/>
      <c r="L84" s="39"/>
      <c r="M84" s="40"/>
      <c r="N84" s="39"/>
      <c r="O84" s="41"/>
    </row>
    <row r="85" spans="2:15" ht="16.5" customHeight="1" thickBot="1" thickTop="1">
      <c r="B85" s="298">
        <f t="shared" si="4"/>
        <v>70</v>
      </c>
      <c r="C85" s="308" t="s">
        <v>124</v>
      </c>
      <c r="D85" s="305" t="s">
        <v>43</v>
      </c>
      <c r="E85" s="301">
        <v>39706</v>
      </c>
      <c r="F85" s="309">
        <v>42886</v>
      </c>
      <c r="G85" s="306">
        <v>4.394</v>
      </c>
      <c r="H85" s="307">
        <v>103.411</v>
      </c>
      <c r="I85" s="307">
        <v>100.834</v>
      </c>
      <c r="J85" s="307">
        <v>100.844</v>
      </c>
      <c r="K85" s="39"/>
      <c r="L85" s="39"/>
      <c r="M85" s="40"/>
      <c r="N85" s="39"/>
      <c r="O85" s="41"/>
    </row>
    <row r="86" spans="2:15" ht="16.5" customHeight="1" thickBot="1" thickTop="1">
      <c r="B86" s="310">
        <f t="shared" si="4"/>
        <v>71</v>
      </c>
      <c r="C86" s="311" t="s">
        <v>125</v>
      </c>
      <c r="D86" s="312" t="s">
        <v>10</v>
      </c>
      <c r="E86" s="301">
        <v>38565</v>
      </c>
      <c r="F86" s="301">
        <v>42881</v>
      </c>
      <c r="G86" s="313">
        <v>3.472</v>
      </c>
      <c r="H86" s="303">
        <v>105.134</v>
      </c>
      <c r="I86" s="303">
        <v>103.425</v>
      </c>
      <c r="J86" s="303">
        <v>103.437</v>
      </c>
      <c r="K86" s="39"/>
      <c r="L86" s="39"/>
      <c r="M86" s="40"/>
      <c r="N86" s="39"/>
      <c r="O86" s="41"/>
    </row>
    <row r="87" spans="2:15" ht="16.5" customHeight="1" thickBot="1" thickTop="1">
      <c r="B87" s="310">
        <f t="shared" si="4"/>
        <v>72</v>
      </c>
      <c r="C87" s="314" t="s">
        <v>126</v>
      </c>
      <c r="D87" s="315" t="s">
        <v>14</v>
      </c>
      <c r="E87" s="316">
        <v>34288</v>
      </c>
      <c r="F87" s="317">
        <v>42865</v>
      </c>
      <c r="G87" s="318">
        <v>3.739</v>
      </c>
      <c r="H87" s="319">
        <v>102.709</v>
      </c>
      <c r="I87" s="319">
        <v>100.573</v>
      </c>
      <c r="J87" s="319">
        <v>100.582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127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20">
        <v>73</v>
      </c>
      <c r="C89" s="321" t="s">
        <v>128</v>
      </c>
      <c r="D89" s="322" t="s">
        <v>17</v>
      </c>
      <c r="E89" s="323">
        <v>39084</v>
      </c>
      <c r="F89" s="323">
        <v>42865</v>
      </c>
      <c r="G89" s="324">
        <v>0.404</v>
      </c>
      <c r="H89" s="325">
        <v>10.598</v>
      </c>
      <c r="I89" s="325">
        <v>10.39</v>
      </c>
      <c r="J89" s="325">
        <v>10.391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20">
        <f>B89+1</f>
        <v>74</v>
      </c>
      <c r="C90" s="326" t="s">
        <v>129</v>
      </c>
      <c r="D90" s="178" t="s">
        <v>34</v>
      </c>
      <c r="E90" s="327">
        <v>39762</v>
      </c>
      <c r="F90" s="323">
        <v>42886</v>
      </c>
      <c r="G90" s="313">
        <v>3.677</v>
      </c>
      <c r="H90" s="328">
        <v>103.363</v>
      </c>
      <c r="I90" s="328">
        <v>101.5</v>
      </c>
      <c r="J90" s="328">
        <v>101.509</v>
      </c>
      <c r="M90" s="78"/>
      <c r="O90" s="41"/>
    </row>
    <row r="91" spans="2:15" ht="16.5" customHeight="1" thickBot="1" thickTop="1">
      <c r="B91" s="320">
        <f aca="true" t="shared" si="5" ref="B91:B93">B90+1</f>
        <v>75</v>
      </c>
      <c r="C91" s="329" t="s">
        <v>130</v>
      </c>
      <c r="D91" s="330" t="s">
        <v>131</v>
      </c>
      <c r="E91" s="331">
        <v>40543</v>
      </c>
      <c r="F91" s="332">
        <v>42874</v>
      </c>
      <c r="G91" s="318">
        <v>4.098</v>
      </c>
      <c r="H91" s="333">
        <v>103.788</v>
      </c>
      <c r="I91" s="333">
        <v>101.781</v>
      </c>
      <c r="J91" s="333">
        <v>101.793</v>
      </c>
      <c r="K91" s="39"/>
      <c r="L91" s="39"/>
      <c r="M91" s="40"/>
      <c r="N91" s="39"/>
      <c r="O91" s="41"/>
    </row>
    <row r="92" spans="2:15" ht="16.5" customHeight="1" thickBot="1" thickTop="1">
      <c r="B92" s="320">
        <f t="shared" si="5"/>
        <v>76</v>
      </c>
      <c r="C92" s="334" t="s">
        <v>132</v>
      </c>
      <c r="D92" s="335" t="s">
        <v>133</v>
      </c>
      <c r="E92" s="336">
        <v>42024</v>
      </c>
      <c r="F92" s="337">
        <v>42886</v>
      </c>
      <c r="G92" s="338">
        <v>4.409</v>
      </c>
      <c r="H92" s="339">
        <v>105.102</v>
      </c>
      <c r="I92" s="339">
        <v>102.917</v>
      </c>
      <c r="J92" s="339">
        <v>102.928</v>
      </c>
      <c r="K92" s="39"/>
      <c r="L92" s="39"/>
      <c r="M92" s="40"/>
      <c r="N92" s="39"/>
      <c r="O92" s="41"/>
    </row>
    <row r="93" spans="2:15" ht="16.5" customHeight="1" thickBot="1" thickTop="1">
      <c r="B93" s="340">
        <f t="shared" si="5"/>
        <v>77</v>
      </c>
      <c r="C93" s="341" t="s">
        <v>134</v>
      </c>
      <c r="D93" s="342" t="s">
        <v>135</v>
      </c>
      <c r="E93" s="343">
        <v>42195</v>
      </c>
      <c r="F93" s="344">
        <v>42884</v>
      </c>
      <c r="G93" s="345">
        <v>0.502</v>
      </c>
      <c r="H93" s="346">
        <v>10.515</v>
      </c>
      <c r="I93" s="346">
        <v>10.207</v>
      </c>
      <c r="J93" s="346">
        <v>10.208</v>
      </c>
      <c r="K93" s="39"/>
      <c r="L93" s="39"/>
      <c r="M93" s="40"/>
      <c r="N93" s="39"/>
      <c r="O93" s="41"/>
    </row>
    <row r="94" spans="1:15" ht="15" customHeight="1" thickBot="1" thickTop="1">
      <c r="A94" s="347" t="s">
        <v>136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  <c r="O94" s="41"/>
    </row>
    <row r="95" spans="2:15" ht="16.5" customHeight="1" thickBot="1" thickTop="1">
      <c r="B95" s="349">
        <v>78</v>
      </c>
      <c r="C95" s="350" t="s">
        <v>137</v>
      </c>
      <c r="D95" s="351" t="s">
        <v>17</v>
      </c>
      <c r="E95" s="352">
        <v>34561</v>
      </c>
      <c r="F95" s="353">
        <v>42865</v>
      </c>
      <c r="G95" s="354">
        <v>0.682</v>
      </c>
      <c r="H95" s="38">
        <v>57.88</v>
      </c>
      <c r="I95" s="59">
        <v>56.858</v>
      </c>
      <c r="J95" s="59">
        <v>57.176</v>
      </c>
      <c r="K95" s="39"/>
      <c r="L95" s="39"/>
      <c r="M95" s="40"/>
      <c r="N95" s="39"/>
      <c r="O95" s="41"/>
    </row>
    <row r="96" spans="2:15" ht="16.5" customHeight="1" thickBot="1" thickTop="1">
      <c r="B96" s="355">
        <f>B95+1</f>
        <v>79</v>
      </c>
      <c r="C96" s="356" t="s">
        <v>138</v>
      </c>
      <c r="D96" s="357" t="s">
        <v>97</v>
      </c>
      <c r="E96" s="250">
        <v>34415</v>
      </c>
      <c r="F96" s="250">
        <v>42877</v>
      </c>
      <c r="G96" s="302">
        <v>1.976</v>
      </c>
      <c r="H96" s="319">
        <v>130.496</v>
      </c>
      <c r="I96" s="358" t="s">
        <v>139</v>
      </c>
      <c r="J96" s="358" t="s">
        <v>139</v>
      </c>
      <c r="K96" s="39"/>
      <c r="L96" s="39"/>
      <c r="M96" s="40"/>
      <c r="N96" s="39"/>
      <c r="O96" s="41"/>
    </row>
    <row r="97" spans="2:15" ht="16.5" customHeight="1" thickBot="1" thickTop="1">
      <c r="B97" s="355">
        <f aca="true" t="shared" si="6" ref="B97:B106">B96+1</f>
        <v>80</v>
      </c>
      <c r="C97" s="356" t="s">
        <v>140</v>
      </c>
      <c r="D97" s="312" t="s">
        <v>97</v>
      </c>
      <c r="E97" s="359">
        <v>34415</v>
      </c>
      <c r="F97" s="250">
        <v>42877</v>
      </c>
      <c r="G97" s="313">
        <v>13.313</v>
      </c>
      <c r="H97" s="360">
        <v>1435.194</v>
      </c>
      <c r="I97" s="361" t="s">
        <v>139</v>
      </c>
      <c r="J97" s="361" t="s">
        <v>139</v>
      </c>
      <c r="K97" s="39"/>
      <c r="L97" s="39"/>
      <c r="M97" s="40"/>
      <c r="N97" s="39"/>
      <c r="O97" s="41"/>
    </row>
    <row r="98" spans="2:15" ht="16.5" customHeight="1" thickBot="1" thickTop="1">
      <c r="B98" s="355">
        <f t="shared" si="6"/>
        <v>81</v>
      </c>
      <c r="C98" s="257" t="s">
        <v>141</v>
      </c>
      <c r="D98" s="362" t="s">
        <v>68</v>
      </c>
      <c r="E98" s="359">
        <v>105.764</v>
      </c>
      <c r="F98" s="250">
        <v>42870</v>
      </c>
      <c r="G98" s="313">
        <v>1.165</v>
      </c>
      <c r="H98" s="92">
        <v>97.101</v>
      </c>
      <c r="I98" s="92">
        <v>99.067</v>
      </c>
      <c r="J98" s="92">
        <v>99.446</v>
      </c>
      <c r="K98" s="39"/>
      <c r="L98" s="39"/>
      <c r="M98" s="40"/>
      <c r="N98" s="39"/>
      <c r="O98" s="41"/>
    </row>
    <row r="99" spans="2:15" ht="16.5" customHeight="1" thickBot="1" thickTop="1">
      <c r="B99" s="355">
        <f t="shared" si="6"/>
        <v>82</v>
      </c>
      <c r="C99" s="257" t="s">
        <v>142</v>
      </c>
      <c r="D99" s="362" t="s">
        <v>107</v>
      </c>
      <c r="E99" s="359">
        <v>36367</v>
      </c>
      <c r="F99" s="250">
        <v>42852</v>
      </c>
      <c r="G99" s="313">
        <v>0.56</v>
      </c>
      <c r="H99" s="92">
        <v>17.129</v>
      </c>
      <c r="I99" s="92">
        <v>17.026</v>
      </c>
      <c r="J99" s="92">
        <v>17.043</v>
      </c>
      <c r="K99" s="92"/>
      <c r="L99" s="92"/>
      <c r="M99" s="92"/>
      <c r="N99" s="363"/>
      <c r="O99" s="41"/>
    </row>
    <row r="100" spans="2:15" ht="16.5" customHeight="1" thickBot="1" thickTop="1">
      <c r="B100" s="355">
        <f t="shared" si="6"/>
        <v>83</v>
      </c>
      <c r="C100" s="257" t="s">
        <v>143</v>
      </c>
      <c r="D100" s="362" t="s">
        <v>115</v>
      </c>
      <c r="E100" s="359">
        <v>36857</v>
      </c>
      <c r="F100" s="250">
        <v>42825</v>
      </c>
      <c r="G100" s="313">
        <v>7.628</v>
      </c>
      <c r="H100" s="92">
        <v>270.797</v>
      </c>
      <c r="I100" s="92">
        <v>276.703</v>
      </c>
      <c r="J100" s="92">
        <v>278.553</v>
      </c>
      <c r="K100" s="39"/>
      <c r="L100" s="39"/>
      <c r="M100" s="40"/>
      <c r="N100" s="39"/>
      <c r="O100" s="41"/>
    </row>
    <row r="101" spans="2:15" ht="15.75" customHeight="1" thickBot="1" thickTop="1">
      <c r="B101" s="355">
        <f t="shared" si="6"/>
        <v>84</v>
      </c>
      <c r="C101" s="257" t="s">
        <v>144</v>
      </c>
      <c r="D101" s="312" t="s">
        <v>119</v>
      </c>
      <c r="E101" s="359">
        <v>34599</v>
      </c>
      <c r="F101" s="364">
        <v>42877</v>
      </c>
      <c r="G101" s="313">
        <v>0.585</v>
      </c>
      <c r="H101" s="92">
        <v>29.309</v>
      </c>
      <c r="I101" s="92">
        <v>29.096</v>
      </c>
      <c r="J101" s="92">
        <v>29.133</v>
      </c>
      <c r="K101" s="39"/>
      <c r="L101" s="39"/>
      <c r="M101" s="40"/>
      <c r="N101" s="39"/>
      <c r="O101" s="41"/>
    </row>
    <row r="102" spans="2:15" ht="14.25" customHeight="1" thickBot="1" thickTop="1">
      <c r="B102" s="355">
        <f t="shared" si="6"/>
        <v>85</v>
      </c>
      <c r="C102" s="365" t="s">
        <v>145</v>
      </c>
      <c r="D102" s="312" t="s">
        <v>55</v>
      </c>
      <c r="E102" s="359">
        <v>38777</v>
      </c>
      <c r="F102" s="250">
        <v>42881</v>
      </c>
      <c r="G102" s="313">
        <v>37.174</v>
      </c>
      <c r="H102" s="182">
        <v>2327.393</v>
      </c>
      <c r="I102" s="182">
        <v>2269.511</v>
      </c>
      <c r="J102" s="182">
        <v>2277.303</v>
      </c>
      <c r="K102" s="39"/>
      <c r="L102" s="39"/>
      <c r="M102" s="40"/>
      <c r="N102" s="39"/>
      <c r="O102" s="41"/>
    </row>
    <row r="103" spans="2:15" ht="17.25" customHeight="1" thickBot="1" thickTop="1">
      <c r="B103" s="355">
        <f t="shared" si="6"/>
        <v>86</v>
      </c>
      <c r="C103" s="257" t="s">
        <v>146</v>
      </c>
      <c r="D103" s="312" t="s">
        <v>123</v>
      </c>
      <c r="E103" s="359">
        <v>34423</v>
      </c>
      <c r="F103" s="250">
        <v>42874</v>
      </c>
      <c r="G103" s="313">
        <v>2.472</v>
      </c>
      <c r="H103" s="366">
        <v>72.644</v>
      </c>
      <c r="I103" s="366">
        <v>71.528</v>
      </c>
      <c r="J103" s="366">
        <v>71.603</v>
      </c>
      <c r="K103" s="39"/>
      <c r="L103" s="39"/>
      <c r="M103" s="40"/>
      <c r="N103" s="39"/>
      <c r="O103" s="41"/>
    </row>
    <row r="104" spans="2:15" ht="16.5" customHeight="1" thickBot="1" thickTop="1">
      <c r="B104" s="355">
        <f t="shared" si="6"/>
        <v>87</v>
      </c>
      <c r="C104" s="257" t="s">
        <v>147</v>
      </c>
      <c r="D104" s="312" t="s">
        <v>123</v>
      </c>
      <c r="E104" s="359">
        <v>34731</v>
      </c>
      <c r="F104" s="364">
        <v>42873</v>
      </c>
      <c r="G104" s="313">
        <v>2.149</v>
      </c>
      <c r="H104" s="92">
        <v>54.941</v>
      </c>
      <c r="I104" s="92">
        <v>53.908</v>
      </c>
      <c r="J104" s="92">
        <v>53.917</v>
      </c>
      <c r="K104" s="39"/>
      <c r="L104" s="39"/>
      <c r="M104" s="40"/>
      <c r="N104" s="39"/>
      <c r="O104" s="41"/>
    </row>
    <row r="105" spans="2:15" ht="16.5" customHeight="1" thickBot="1" thickTop="1">
      <c r="B105" s="355">
        <f t="shared" si="6"/>
        <v>88</v>
      </c>
      <c r="C105" s="367" t="s">
        <v>148</v>
      </c>
      <c r="D105" s="368" t="s">
        <v>14</v>
      </c>
      <c r="E105" s="369">
        <v>36297</v>
      </c>
      <c r="F105" s="251">
        <v>42865</v>
      </c>
      <c r="G105" s="370">
        <v>0.463</v>
      </c>
      <c r="H105" s="371">
        <v>100.102</v>
      </c>
      <c r="I105" s="371">
        <v>103.566</v>
      </c>
      <c r="J105" s="371">
        <v>104.018</v>
      </c>
      <c r="K105" s="39"/>
      <c r="L105" s="39"/>
      <c r="M105" s="40"/>
      <c r="N105" s="39"/>
      <c r="O105" s="41"/>
    </row>
    <row r="106" spans="2:15" ht="16.5" customHeight="1" thickBot="1" thickTop="1">
      <c r="B106" s="372">
        <f t="shared" si="6"/>
        <v>89</v>
      </c>
      <c r="C106" s="373" t="s">
        <v>149</v>
      </c>
      <c r="D106" s="374" t="s">
        <v>14</v>
      </c>
      <c r="E106" s="375">
        <v>36626</v>
      </c>
      <c r="F106" s="376">
        <v>42865</v>
      </c>
      <c r="G106" s="377">
        <v>0.652</v>
      </c>
      <c r="H106" s="55">
        <v>83.763</v>
      </c>
      <c r="I106" s="55">
        <v>88.513</v>
      </c>
      <c r="J106" s="55">
        <v>89.32</v>
      </c>
      <c r="K106" s="39"/>
      <c r="L106" s="39"/>
      <c r="M106" s="40"/>
      <c r="N106" s="39"/>
      <c r="O106" s="41"/>
    </row>
    <row r="107" spans="2:15" ht="18" customHeight="1" thickBot="1" thickTop="1">
      <c r="B107" s="378" t="s">
        <v>150</v>
      </c>
      <c r="C107" s="379"/>
      <c r="D107" s="379"/>
      <c r="E107" s="379"/>
      <c r="F107" s="379"/>
      <c r="G107" s="379"/>
      <c r="H107" s="379"/>
      <c r="I107" s="379"/>
      <c r="J107" s="380"/>
      <c r="M107" s="170"/>
      <c r="O107" s="41"/>
    </row>
    <row r="108" spans="2:15" ht="16.5" customHeight="1" thickBot="1" thickTop="1">
      <c r="B108" s="381">
        <v>90</v>
      </c>
      <c r="C108" s="382" t="s">
        <v>151</v>
      </c>
      <c r="D108" s="184" t="s">
        <v>17</v>
      </c>
      <c r="E108" s="250">
        <v>39084</v>
      </c>
      <c r="F108" s="250">
        <v>42865</v>
      </c>
      <c r="G108" s="302">
        <v>0.25</v>
      </c>
      <c r="H108" s="383">
        <v>10.916</v>
      </c>
      <c r="I108" s="384">
        <v>10.662</v>
      </c>
      <c r="J108" s="384">
        <v>10.674</v>
      </c>
      <c r="K108" s="39"/>
      <c r="L108" s="40"/>
      <c r="M108" s="39"/>
      <c r="N108" s="70"/>
      <c r="O108" s="41"/>
    </row>
    <row r="109" spans="2:15" ht="16.5" customHeight="1" thickBot="1" thickTop="1">
      <c r="B109" s="385">
        <f>B108+1</f>
        <v>91</v>
      </c>
      <c r="C109" s="386" t="s">
        <v>152</v>
      </c>
      <c r="D109" s="387" t="s">
        <v>17</v>
      </c>
      <c r="E109" s="388">
        <v>1867429</v>
      </c>
      <c r="F109" s="250">
        <v>42865</v>
      </c>
      <c r="G109" s="389">
        <v>0.208</v>
      </c>
      <c r="H109" s="390">
        <v>11.692</v>
      </c>
      <c r="I109" s="391">
        <v>11.254</v>
      </c>
      <c r="J109" s="391">
        <v>11.305</v>
      </c>
      <c r="K109" s="39"/>
      <c r="L109" s="40"/>
      <c r="M109" s="39"/>
      <c r="N109" s="70"/>
      <c r="O109" s="41"/>
    </row>
    <row r="110" spans="2:15" ht="16.5" customHeight="1" thickBot="1" thickTop="1">
      <c r="B110" s="385">
        <f aca="true" t="shared" si="7" ref="B110:B123">B109+1</f>
        <v>92</v>
      </c>
      <c r="C110" s="386" t="s">
        <v>153</v>
      </c>
      <c r="D110" s="387" t="s">
        <v>17</v>
      </c>
      <c r="E110" s="388">
        <v>735</v>
      </c>
      <c r="F110" s="250">
        <v>42865</v>
      </c>
      <c r="G110" s="389">
        <v>0.099</v>
      </c>
      <c r="H110" s="390">
        <v>14.069</v>
      </c>
      <c r="I110" s="391">
        <v>13.797</v>
      </c>
      <c r="J110" s="391">
        <v>13.88</v>
      </c>
      <c r="K110" s="39"/>
      <c r="L110" s="40"/>
      <c r="M110" s="39"/>
      <c r="N110" s="70"/>
      <c r="O110" s="41"/>
    </row>
    <row r="111" spans="1:15" ht="17.25" customHeight="1" thickBot="1" thickTop="1">
      <c r="A111" s="392"/>
      <c r="B111" s="385">
        <f t="shared" si="7"/>
        <v>93</v>
      </c>
      <c r="C111" s="386" t="s">
        <v>154</v>
      </c>
      <c r="D111" s="387" t="s">
        <v>17</v>
      </c>
      <c r="E111" s="388">
        <v>39084</v>
      </c>
      <c r="F111" s="250">
        <v>42865</v>
      </c>
      <c r="G111" s="389">
        <v>0.221</v>
      </c>
      <c r="H111" s="390">
        <v>12.328</v>
      </c>
      <c r="I111" s="391">
        <v>12.192</v>
      </c>
      <c r="J111" s="391">
        <v>12.313</v>
      </c>
      <c r="K111" s="39"/>
      <c r="L111" s="40"/>
      <c r="M111" s="39"/>
      <c r="N111" s="70"/>
      <c r="O111" s="41"/>
    </row>
    <row r="112" spans="2:15" ht="16.5" customHeight="1" thickBot="1" thickTop="1">
      <c r="B112" s="385">
        <f t="shared" si="7"/>
        <v>94</v>
      </c>
      <c r="C112" s="393" t="s">
        <v>155</v>
      </c>
      <c r="D112" s="394" t="s">
        <v>97</v>
      </c>
      <c r="E112" s="388">
        <v>39994</v>
      </c>
      <c r="F112" s="250">
        <v>42877</v>
      </c>
      <c r="G112" s="389">
        <v>0.277</v>
      </c>
      <c r="H112" s="390">
        <v>12.821</v>
      </c>
      <c r="I112" s="391">
        <v>13.214</v>
      </c>
      <c r="J112" s="391">
        <v>13.275</v>
      </c>
      <c r="K112" s="39"/>
      <c r="L112" s="40"/>
      <c r="M112" s="39"/>
      <c r="N112" s="70"/>
      <c r="O112" s="41"/>
    </row>
    <row r="113" spans="2:15" ht="15.75" customHeight="1" thickBot="1" thickTop="1">
      <c r="B113" s="385">
        <f t="shared" si="7"/>
        <v>95</v>
      </c>
      <c r="C113" s="393" t="s">
        <v>156</v>
      </c>
      <c r="D113" s="387" t="s">
        <v>97</v>
      </c>
      <c r="E113" s="388">
        <v>40848</v>
      </c>
      <c r="F113" s="250">
        <v>42877</v>
      </c>
      <c r="G113" s="396">
        <v>0.195</v>
      </c>
      <c r="H113" s="390">
        <v>11.441</v>
      </c>
      <c r="I113" s="391">
        <v>11.805</v>
      </c>
      <c r="J113" s="391">
        <v>11.843</v>
      </c>
      <c r="K113" s="39"/>
      <c r="L113" s="40"/>
      <c r="M113" s="39"/>
      <c r="N113" s="70"/>
      <c r="O113" s="41"/>
    </row>
    <row r="114" spans="2:15" ht="16.5" customHeight="1" thickBot="1" thickTop="1">
      <c r="B114" s="385">
        <f t="shared" si="7"/>
        <v>96</v>
      </c>
      <c r="C114" s="397" t="s">
        <v>157</v>
      </c>
      <c r="D114" s="394" t="s">
        <v>68</v>
      </c>
      <c r="E114" s="388">
        <v>39175</v>
      </c>
      <c r="F114" s="250">
        <v>42870</v>
      </c>
      <c r="G114" s="389">
        <v>2.782</v>
      </c>
      <c r="H114" s="390">
        <v>141.45</v>
      </c>
      <c r="I114" s="391">
        <v>142.794</v>
      </c>
      <c r="J114" s="391">
        <v>143.608</v>
      </c>
      <c r="K114" s="39"/>
      <c r="L114" s="40"/>
      <c r="M114" s="39"/>
      <c r="N114" s="70"/>
      <c r="O114" s="41"/>
    </row>
    <row r="115" spans="2:15" ht="16.5" customHeight="1" thickBot="1" thickTop="1">
      <c r="B115" s="385">
        <f t="shared" si="7"/>
        <v>97</v>
      </c>
      <c r="C115" s="398" t="s">
        <v>158</v>
      </c>
      <c r="D115" s="394" t="s">
        <v>68</v>
      </c>
      <c r="E115" s="388">
        <v>39175</v>
      </c>
      <c r="F115" s="250">
        <v>42870</v>
      </c>
      <c r="G115" s="396">
        <v>2.663</v>
      </c>
      <c r="H115" s="390">
        <v>138.271</v>
      </c>
      <c r="I115" s="391">
        <v>137.775</v>
      </c>
      <c r="J115" s="391">
        <v>138.157</v>
      </c>
      <c r="K115" s="39"/>
      <c r="L115" s="40"/>
      <c r="M115" s="39"/>
      <c r="N115" s="70"/>
      <c r="O115" s="41"/>
    </row>
    <row r="116" spans="2:15" ht="16.5" customHeight="1" thickBot="1" thickTop="1">
      <c r="B116" s="385">
        <f t="shared" si="7"/>
        <v>98</v>
      </c>
      <c r="C116" s="399" t="s">
        <v>159</v>
      </c>
      <c r="D116" s="400" t="s">
        <v>25</v>
      </c>
      <c r="E116" s="388">
        <v>40708</v>
      </c>
      <c r="F116" s="250">
        <v>42881</v>
      </c>
      <c r="G116" s="401">
        <v>0.175</v>
      </c>
      <c r="H116" s="390">
        <v>9.394</v>
      </c>
      <c r="I116" s="391">
        <v>8.782</v>
      </c>
      <c r="J116" s="391">
        <v>8.825</v>
      </c>
      <c r="K116" s="39"/>
      <c r="L116" s="40"/>
      <c r="M116" s="39"/>
      <c r="N116" s="70"/>
      <c r="O116" s="41"/>
    </row>
    <row r="117" spans="2:15" ht="16.5" customHeight="1" thickBot="1" thickTop="1">
      <c r="B117" s="385">
        <f t="shared" si="7"/>
        <v>99</v>
      </c>
      <c r="C117" s="154" t="s">
        <v>160</v>
      </c>
      <c r="D117" s="184" t="s">
        <v>123</v>
      </c>
      <c r="E117" s="388">
        <v>39699</v>
      </c>
      <c r="F117" s="402">
        <v>42885</v>
      </c>
      <c r="G117" s="401">
        <v>3.584</v>
      </c>
      <c r="H117" s="390">
        <v>101.861</v>
      </c>
      <c r="I117" s="391">
        <v>101.582</v>
      </c>
      <c r="J117" s="391">
        <v>101.955</v>
      </c>
      <c r="K117" s="39"/>
      <c r="L117" s="40"/>
      <c r="M117" s="39"/>
      <c r="N117" s="70"/>
      <c r="O117" s="41"/>
    </row>
    <row r="118" spans="2:15" ht="16.5" customHeight="1" thickBot="1" thickTop="1">
      <c r="B118" s="385">
        <f t="shared" si="7"/>
        <v>100</v>
      </c>
      <c r="C118" s="393" t="s">
        <v>161</v>
      </c>
      <c r="D118" s="387" t="s">
        <v>43</v>
      </c>
      <c r="E118" s="388">
        <v>40725</v>
      </c>
      <c r="F118" s="251">
        <v>42857</v>
      </c>
      <c r="G118" s="403">
        <v>0.997</v>
      </c>
      <c r="H118" s="390">
        <v>82.067</v>
      </c>
      <c r="I118" s="404">
        <v>80.355</v>
      </c>
      <c r="J118" s="404">
        <v>80.602</v>
      </c>
      <c r="K118" s="39"/>
      <c r="L118" s="39"/>
      <c r="M118" s="40"/>
      <c r="N118" s="39"/>
      <c r="O118" s="41"/>
    </row>
    <row r="119" spans="1:15" ht="16.5" customHeight="1" thickBot="1" thickTop="1">
      <c r="A119" s="8" t="s">
        <v>75</v>
      </c>
      <c r="B119" s="385">
        <f t="shared" si="7"/>
        <v>101</v>
      </c>
      <c r="C119" s="393" t="s">
        <v>162</v>
      </c>
      <c r="D119" s="387" t="s">
        <v>43</v>
      </c>
      <c r="E119" s="405">
        <v>40725</v>
      </c>
      <c r="F119" s="251">
        <v>42857</v>
      </c>
      <c r="G119" s="406">
        <v>0.574</v>
      </c>
      <c r="H119" s="404">
        <v>82.732</v>
      </c>
      <c r="I119" s="390">
        <v>81.859</v>
      </c>
      <c r="J119" s="390">
        <v>82.126</v>
      </c>
      <c r="K119" s="39"/>
      <c r="L119" s="39"/>
      <c r="M119" s="40"/>
      <c r="N119" s="39"/>
      <c r="O119" s="41"/>
    </row>
    <row r="120" spans="2:15" ht="16.5" customHeight="1" thickTop="1">
      <c r="B120" s="385">
        <f t="shared" si="7"/>
        <v>102</v>
      </c>
      <c r="C120" s="407" t="s">
        <v>163</v>
      </c>
      <c r="D120" s="408" t="s">
        <v>135</v>
      </c>
      <c r="E120" s="409">
        <v>40910</v>
      </c>
      <c r="F120" s="250">
        <v>42884</v>
      </c>
      <c r="G120" s="410">
        <v>3.341</v>
      </c>
      <c r="H120" s="411">
        <v>98.547</v>
      </c>
      <c r="I120" s="412">
        <v>96.259</v>
      </c>
      <c r="J120" s="412">
        <v>96.547</v>
      </c>
      <c r="K120" s="413"/>
      <c r="L120" s="414"/>
      <c r="M120" s="413"/>
      <c r="N120" s="415"/>
      <c r="O120" s="41"/>
    </row>
    <row r="121" spans="2:15" ht="16.5" customHeight="1">
      <c r="B121" s="385">
        <f t="shared" si="7"/>
        <v>103</v>
      </c>
      <c r="C121" s="416" t="s">
        <v>164</v>
      </c>
      <c r="D121" s="417" t="s">
        <v>14</v>
      </c>
      <c r="E121" s="418">
        <v>41904</v>
      </c>
      <c r="F121" s="419">
        <v>42842</v>
      </c>
      <c r="G121" s="410">
        <v>1.206</v>
      </c>
      <c r="H121" s="411">
        <v>92.51</v>
      </c>
      <c r="I121" s="412">
        <v>95.924</v>
      </c>
      <c r="J121" s="412">
        <v>96.379</v>
      </c>
      <c r="K121" s="413"/>
      <c r="L121" s="414"/>
      <c r="M121" s="413"/>
      <c r="N121" s="415"/>
      <c r="O121" s="41"/>
    </row>
    <row r="122" spans="2:15" ht="16.5" customHeight="1">
      <c r="B122" s="385">
        <f t="shared" si="7"/>
        <v>104</v>
      </c>
      <c r="C122" s="420" t="s">
        <v>165</v>
      </c>
      <c r="D122" s="421" t="s">
        <v>123</v>
      </c>
      <c r="E122" s="422">
        <v>42388</v>
      </c>
      <c r="F122" s="418">
        <v>42886</v>
      </c>
      <c r="G122" s="302">
        <v>1.972</v>
      </c>
      <c r="H122" s="411">
        <v>102.153</v>
      </c>
      <c r="I122" s="412">
        <v>98.561</v>
      </c>
      <c r="J122" s="412">
        <v>98.661</v>
      </c>
      <c r="K122" s="413"/>
      <c r="L122" s="414"/>
      <c r="M122" s="413"/>
      <c r="N122" s="415"/>
      <c r="O122" s="41"/>
    </row>
    <row r="123" spans="2:15" ht="16.5" customHeight="1" thickBot="1">
      <c r="B123" s="423">
        <f t="shared" si="7"/>
        <v>105</v>
      </c>
      <c r="C123" s="424" t="s">
        <v>166</v>
      </c>
      <c r="D123" s="167" t="s">
        <v>25</v>
      </c>
      <c r="E123" s="425">
        <v>42741</v>
      </c>
      <c r="F123" s="426" t="s">
        <v>87</v>
      </c>
      <c r="G123" s="427" t="s">
        <v>87</v>
      </c>
      <c r="H123" s="428" t="s">
        <v>87</v>
      </c>
      <c r="I123" s="429">
        <v>9.907</v>
      </c>
      <c r="J123" s="429">
        <v>9.911</v>
      </c>
      <c r="K123" s="413"/>
      <c r="L123" s="414"/>
      <c r="M123" s="413"/>
      <c r="N123" s="415"/>
      <c r="O123" s="41"/>
    </row>
    <row r="124" spans="2:15" ht="13.5" customHeight="1" thickBot="1" thickTop="1">
      <c r="B124" s="378" t="s">
        <v>167</v>
      </c>
      <c r="C124" s="379"/>
      <c r="D124" s="379"/>
      <c r="E124" s="379"/>
      <c r="F124" s="379"/>
      <c r="G124" s="379"/>
      <c r="H124" s="379"/>
      <c r="I124" s="379"/>
      <c r="J124" s="430"/>
      <c r="M124" s="170"/>
      <c r="O124" s="41"/>
    </row>
    <row r="125" spans="2:15" ht="16.5" customHeight="1" thickBot="1" thickTop="1">
      <c r="B125" s="385">
        <v>106</v>
      </c>
      <c r="C125" s="154" t="s">
        <v>168</v>
      </c>
      <c r="D125" s="184" t="s">
        <v>28</v>
      </c>
      <c r="E125" s="250">
        <v>40210</v>
      </c>
      <c r="F125" s="250">
        <v>42493</v>
      </c>
      <c r="G125" s="302">
        <v>2.063</v>
      </c>
      <c r="H125" s="38">
        <v>114.877</v>
      </c>
      <c r="I125" s="431" t="s">
        <v>61</v>
      </c>
      <c r="J125" s="431" t="s">
        <v>51</v>
      </c>
      <c r="K125" s="189" t="s">
        <v>66</v>
      </c>
      <c r="M125" s="78" t="e">
        <f>+(J125-I125)/I125</f>
        <v>#VALUE!</v>
      </c>
      <c r="O125" s="41"/>
    </row>
    <row r="126" spans="2:15" ht="16.5" customHeight="1" thickBot="1" thickTop="1">
      <c r="B126" s="385">
        <f aca="true" t="shared" si="8" ref="B126:B141">B125+1</f>
        <v>107</v>
      </c>
      <c r="C126" s="154" t="s">
        <v>169</v>
      </c>
      <c r="D126" s="387" t="s">
        <v>28</v>
      </c>
      <c r="E126" s="388">
        <v>40630</v>
      </c>
      <c r="F126" s="418">
        <v>42886</v>
      </c>
      <c r="G126" s="302">
        <v>1.037</v>
      </c>
      <c r="H126" s="390">
        <v>101.596</v>
      </c>
      <c r="I126" s="391">
        <v>100.784</v>
      </c>
      <c r="J126" s="391">
        <v>101.441</v>
      </c>
      <c r="K126" s="189" t="s">
        <v>66</v>
      </c>
      <c r="M126" s="78">
        <f>+(J126-I126)/I126</f>
        <v>0.006518891887601171</v>
      </c>
      <c r="O126" s="41"/>
    </row>
    <row r="127" spans="2:15" ht="16.5" customHeight="1" thickBot="1" thickTop="1">
      <c r="B127" s="385">
        <f t="shared" si="8"/>
        <v>108</v>
      </c>
      <c r="C127" s="386" t="s">
        <v>170</v>
      </c>
      <c r="D127" s="432" t="s">
        <v>12</v>
      </c>
      <c r="E127" s="388">
        <v>39097</v>
      </c>
      <c r="F127" s="251">
        <v>42878</v>
      </c>
      <c r="G127" s="396">
        <v>4.098</v>
      </c>
      <c r="H127" s="390">
        <v>139.878</v>
      </c>
      <c r="I127" s="391">
        <v>140.535</v>
      </c>
      <c r="J127" s="391">
        <v>141.955</v>
      </c>
      <c r="K127" s="433" t="s">
        <v>171</v>
      </c>
      <c r="M127" s="78">
        <f>+(J127-I127)/I127</f>
        <v>0.010104244494254214</v>
      </c>
      <c r="O127" s="41"/>
    </row>
    <row r="128" spans="2:15" ht="16.5" customHeight="1" thickBot="1" thickTop="1">
      <c r="B128" s="385">
        <f t="shared" si="8"/>
        <v>109</v>
      </c>
      <c r="C128" s="434" t="s">
        <v>172</v>
      </c>
      <c r="D128" s="435" t="s">
        <v>173</v>
      </c>
      <c r="E128" s="436">
        <v>40543</v>
      </c>
      <c r="F128" s="419">
        <v>42874</v>
      </c>
      <c r="G128" s="437">
        <v>1.329</v>
      </c>
      <c r="H128" s="390">
        <v>104.843</v>
      </c>
      <c r="I128" s="390">
        <v>104.615</v>
      </c>
      <c r="J128" s="390">
        <v>104.483</v>
      </c>
      <c r="K128" s="183" t="s">
        <v>64</v>
      </c>
      <c r="M128" s="78" t="e">
        <f>+(#REF!-I128)/I128</f>
        <v>#REF!</v>
      </c>
      <c r="O128" s="41"/>
    </row>
    <row r="129" spans="2:15" ht="16.5" customHeight="1" thickBot="1" thickTop="1">
      <c r="B129" s="385">
        <f t="shared" si="8"/>
        <v>110</v>
      </c>
      <c r="C129" s="393" t="s">
        <v>174</v>
      </c>
      <c r="D129" s="438" t="s">
        <v>173</v>
      </c>
      <c r="E129" s="405">
        <v>40543</v>
      </c>
      <c r="F129" s="419">
        <v>42874</v>
      </c>
      <c r="G129" s="439">
        <v>0.174</v>
      </c>
      <c r="H129" s="390">
        <v>104.328</v>
      </c>
      <c r="I129" s="390">
        <v>102.303</v>
      </c>
      <c r="J129" s="390">
        <v>102.687</v>
      </c>
      <c r="K129" s="183" t="s">
        <v>64</v>
      </c>
      <c r="M129" s="78">
        <f aca="true" t="shared" si="9" ref="M129:M134">+(J129-I129)/I129</f>
        <v>0.0037535556142048654</v>
      </c>
      <c r="O129" s="41"/>
    </row>
    <row r="130" spans="2:15" ht="16.5" customHeight="1" thickBot="1" thickTop="1">
      <c r="B130" s="385">
        <f t="shared" si="8"/>
        <v>111</v>
      </c>
      <c r="C130" s="440" t="s">
        <v>175</v>
      </c>
      <c r="D130" s="387" t="s">
        <v>82</v>
      </c>
      <c r="E130" s="405">
        <v>38671</v>
      </c>
      <c r="F130" s="419">
        <v>42884</v>
      </c>
      <c r="G130" s="437">
        <v>2.037</v>
      </c>
      <c r="H130" s="303">
        <v>197.772</v>
      </c>
      <c r="I130" s="303">
        <v>200.115</v>
      </c>
      <c r="J130" s="303">
        <v>202.684</v>
      </c>
      <c r="K130" s="176" t="s">
        <v>62</v>
      </c>
      <c r="M130" s="78">
        <f t="shared" si="9"/>
        <v>0.012837618369437516</v>
      </c>
      <c r="O130" s="41"/>
    </row>
    <row r="131" spans="2:15" ht="16.5" customHeight="1" thickBot="1" thickTop="1">
      <c r="B131" s="385">
        <f t="shared" si="8"/>
        <v>112</v>
      </c>
      <c r="C131" s="440" t="s">
        <v>176</v>
      </c>
      <c r="D131" s="387" t="s">
        <v>82</v>
      </c>
      <c r="E131" s="405">
        <v>38671</v>
      </c>
      <c r="F131" s="419">
        <v>42884</v>
      </c>
      <c r="G131" s="410">
        <v>2.729</v>
      </c>
      <c r="H131" s="390">
        <v>179.605</v>
      </c>
      <c r="I131" s="441">
        <v>181.57</v>
      </c>
      <c r="J131" s="441">
        <v>183.15</v>
      </c>
      <c r="K131" s="176" t="s">
        <v>62</v>
      </c>
      <c r="M131" s="78">
        <f t="shared" si="9"/>
        <v>0.008701878063556824</v>
      </c>
      <c r="O131" s="41"/>
    </row>
    <row r="132" spans="2:15" ht="16.5" customHeight="1" thickBot="1" thickTop="1">
      <c r="B132" s="385">
        <f t="shared" si="8"/>
        <v>113</v>
      </c>
      <c r="C132" s="440" t="s">
        <v>177</v>
      </c>
      <c r="D132" s="387" t="s">
        <v>82</v>
      </c>
      <c r="E132" s="405">
        <v>38671</v>
      </c>
      <c r="F132" s="419">
        <v>42884</v>
      </c>
      <c r="G132" s="410">
        <v>5.167</v>
      </c>
      <c r="H132" s="390">
        <v>156.174</v>
      </c>
      <c r="I132" s="441">
        <v>153.7</v>
      </c>
      <c r="J132" s="441">
        <v>154.741</v>
      </c>
      <c r="K132" s="176" t="s">
        <v>62</v>
      </c>
      <c r="M132" s="78">
        <f t="shared" si="9"/>
        <v>0.00677293428757336</v>
      </c>
      <c r="O132" s="41"/>
    </row>
    <row r="133" spans="2:15" ht="16.5" customHeight="1" thickBot="1" thickTop="1">
      <c r="B133" s="385">
        <f t="shared" si="8"/>
        <v>114</v>
      </c>
      <c r="C133" s="393" t="s">
        <v>178</v>
      </c>
      <c r="D133" s="387" t="s">
        <v>82</v>
      </c>
      <c r="E133" s="405">
        <v>40014</v>
      </c>
      <c r="F133" s="442" t="s">
        <v>179</v>
      </c>
      <c r="G133" s="406" t="s">
        <v>179</v>
      </c>
      <c r="H133" s="390">
        <v>21.231</v>
      </c>
      <c r="I133" s="441">
        <v>21.098</v>
      </c>
      <c r="J133" s="441">
        <v>21.622</v>
      </c>
      <c r="K133" s="176" t="s">
        <v>62</v>
      </c>
      <c r="M133" s="78">
        <f t="shared" si="9"/>
        <v>0.02483647739122196</v>
      </c>
      <c r="O133" s="41"/>
    </row>
    <row r="134" spans="2:15" ht="16.5" customHeight="1" thickBot="1" thickTop="1">
      <c r="B134" s="385">
        <f t="shared" si="8"/>
        <v>115</v>
      </c>
      <c r="C134" s="393" t="s">
        <v>180</v>
      </c>
      <c r="D134" s="387" t="s">
        <v>82</v>
      </c>
      <c r="E134" s="405">
        <v>40455</v>
      </c>
      <c r="F134" s="419" t="s">
        <v>179</v>
      </c>
      <c r="G134" s="406" t="s">
        <v>179</v>
      </c>
      <c r="H134" s="390">
        <v>147.351</v>
      </c>
      <c r="I134" s="441">
        <v>142.98</v>
      </c>
      <c r="J134" s="441">
        <v>143.915</v>
      </c>
      <c r="K134" s="176" t="s">
        <v>62</v>
      </c>
      <c r="M134" s="78">
        <f t="shared" si="9"/>
        <v>0.006539376136522607</v>
      </c>
      <c r="O134" s="41"/>
    </row>
    <row r="135" spans="2:15" ht="16.5" customHeight="1" thickBot="1" thickTop="1">
      <c r="B135" s="385">
        <f t="shared" si="8"/>
        <v>116</v>
      </c>
      <c r="C135" s="393" t="s">
        <v>181</v>
      </c>
      <c r="D135" s="387" t="s">
        <v>182</v>
      </c>
      <c r="E135" s="405">
        <v>40240</v>
      </c>
      <c r="F135" s="419">
        <v>42829</v>
      </c>
      <c r="G135" s="406">
        <v>1.244</v>
      </c>
      <c r="H135" s="390">
        <v>124.939</v>
      </c>
      <c r="I135" s="441">
        <v>123.627</v>
      </c>
      <c r="J135" s="441">
        <v>124.963</v>
      </c>
      <c r="K135" s="189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85">
        <f t="shared" si="8"/>
        <v>117</v>
      </c>
      <c r="C136" s="407" t="s">
        <v>183</v>
      </c>
      <c r="D136" s="408" t="s">
        <v>135</v>
      </c>
      <c r="E136" s="443">
        <v>40147</v>
      </c>
      <c r="F136" s="419">
        <v>41418</v>
      </c>
      <c r="G136" s="410">
        <v>32.752</v>
      </c>
      <c r="H136" s="444">
        <v>8930.614</v>
      </c>
      <c r="I136" s="445">
        <v>9080.872</v>
      </c>
      <c r="J136" s="445">
        <v>9122.98</v>
      </c>
      <c r="K136" s="176" t="s">
        <v>62</v>
      </c>
      <c r="M136" s="78">
        <f>+(J136-I136)/I136</f>
        <v>0.004636999618538856</v>
      </c>
      <c r="O136" s="41"/>
    </row>
    <row r="137" spans="2:15" ht="16.5" customHeight="1" thickBot="1" thickTop="1">
      <c r="B137" s="385">
        <f t="shared" si="8"/>
        <v>118</v>
      </c>
      <c r="C137" s="446" t="s">
        <v>184</v>
      </c>
      <c r="D137" s="447" t="s">
        <v>117</v>
      </c>
      <c r="E137" s="448">
        <v>41359</v>
      </c>
      <c r="F137" s="250">
        <v>42516</v>
      </c>
      <c r="G137" s="449">
        <v>0.102</v>
      </c>
      <c r="H137" s="450">
        <v>8.151</v>
      </c>
      <c r="I137" s="451">
        <v>8.435</v>
      </c>
      <c r="J137" s="451">
        <v>8.551</v>
      </c>
      <c r="K137" s="176" t="s">
        <v>62</v>
      </c>
      <c r="L137" s="452"/>
      <c r="M137" s="78">
        <f>+(J137-I137)/I137</f>
        <v>0.013752222880853544</v>
      </c>
      <c r="N137" s="452"/>
      <c r="O137" s="41"/>
    </row>
    <row r="138" spans="2:15" ht="16.5" customHeight="1" thickBot="1" thickTop="1">
      <c r="B138" s="385">
        <f t="shared" si="8"/>
        <v>119</v>
      </c>
      <c r="C138" s="453" t="s">
        <v>185</v>
      </c>
      <c r="D138" s="454" t="s">
        <v>135</v>
      </c>
      <c r="E138" s="455">
        <v>41984</v>
      </c>
      <c r="F138" s="456" t="s">
        <v>179</v>
      </c>
      <c r="G138" s="457" t="s">
        <v>179</v>
      </c>
      <c r="H138" s="458">
        <v>89.496</v>
      </c>
      <c r="I138" s="459">
        <v>83.707</v>
      </c>
      <c r="J138" s="459">
        <v>83.747</v>
      </c>
      <c r="K138" s="176" t="s">
        <v>62</v>
      </c>
      <c r="M138" s="78">
        <f>+(J138-I138)/I138</f>
        <v>0.00047785728792103715</v>
      </c>
      <c r="O138" s="41"/>
    </row>
    <row r="139" spans="2:15" ht="16.5" customHeight="1" thickTop="1">
      <c r="B139" s="385">
        <f t="shared" si="8"/>
        <v>120</v>
      </c>
      <c r="C139" s="460" t="s">
        <v>186</v>
      </c>
      <c r="D139" s="417" t="s">
        <v>55</v>
      </c>
      <c r="E139" s="461">
        <v>42170</v>
      </c>
      <c r="F139" s="250">
        <v>42851</v>
      </c>
      <c r="G139" s="462">
        <v>17.382</v>
      </c>
      <c r="H139" s="404">
        <v>999.688</v>
      </c>
      <c r="I139" s="404">
        <v>953.304</v>
      </c>
      <c r="J139" s="404">
        <v>963.708</v>
      </c>
      <c r="K139" s="176"/>
      <c r="M139" s="207"/>
      <c r="O139" s="41"/>
    </row>
    <row r="140" spans="2:15" ht="16.5" customHeight="1">
      <c r="B140" s="385">
        <f t="shared" si="8"/>
        <v>121</v>
      </c>
      <c r="C140" s="463" t="s">
        <v>187</v>
      </c>
      <c r="D140" s="417" t="s">
        <v>10</v>
      </c>
      <c r="E140" s="409">
        <v>42352</v>
      </c>
      <c r="F140" s="250">
        <v>42881</v>
      </c>
      <c r="G140" s="462">
        <v>130.174</v>
      </c>
      <c r="H140" s="404">
        <v>5189.664</v>
      </c>
      <c r="I140" s="404">
        <v>5292.377</v>
      </c>
      <c r="J140" s="404">
        <v>5392.372</v>
      </c>
      <c r="K140" s="176"/>
      <c r="M140" s="207"/>
      <c r="O140" s="41"/>
    </row>
    <row r="141" spans="2:15" ht="16.5" customHeight="1" thickBot="1">
      <c r="B141" s="385">
        <f t="shared" si="8"/>
        <v>122</v>
      </c>
      <c r="C141" s="464" t="s">
        <v>188</v>
      </c>
      <c r="D141" s="395" t="s">
        <v>25</v>
      </c>
      <c r="E141" s="465">
        <v>42580</v>
      </c>
      <c r="F141" s="466" t="s">
        <v>87</v>
      </c>
      <c r="G141" s="467" t="s">
        <v>189</v>
      </c>
      <c r="H141" s="468">
        <v>5050.7</v>
      </c>
      <c r="I141" s="469">
        <v>4957.277</v>
      </c>
      <c r="J141" s="469">
        <v>4960.153</v>
      </c>
      <c r="K141" s="470"/>
      <c r="L141" s="471"/>
      <c r="M141" s="472"/>
      <c r="N141" s="471"/>
      <c r="O141" s="41"/>
    </row>
    <row r="142" spans="2:15" ht="13.5" customHeight="1" thickBot="1" thickTop="1">
      <c r="B142" s="28" t="s">
        <v>190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70"/>
      <c r="N142" s="119"/>
      <c r="O142" s="41"/>
    </row>
    <row r="143" spans="2:15" ht="16.5" customHeight="1" thickBot="1" thickTop="1">
      <c r="B143" s="423">
        <v>123</v>
      </c>
      <c r="C143" s="473" t="s">
        <v>191</v>
      </c>
      <c r="D143" s="474" t="s">
        <v>133</v>
      </c>
      <c r="E143" s="475">
        <v>42024</v>
      </c>
      <c r="F143" s="475">
        <v>42886</v>
      </c>
      <c r="G143" s="476">
        <v>2.231</v>
      </c>
      <c r="H143" s="477">
        <v>111.981</v>
      </c>
      <c r="I143" s="478">
        <v>112.743</v>
      </c>
      <c r="J143" s="478">
        <v>113.201</v>
      </c>
      <c r="K143" s="70" t="s">
        <v>62</v>
      </c>
      <c r="L143" s="39"/>
      <c r="M143" s="479">
        <f>+(J143-I143)/I143</f>
        <v>0.004062336464348105</v>
      </c>
      <c r="N143" s="39"/>
      <c r="O143" s="41"/>
    </row>
    <row r="144" spans="2:15" ht="16.5" customHeight="1" thickBot="1" thickTop="1">
      <c r="B144" s="480" t="s">
        <v>192</v>
      </c>
      <c r="C144" s="379"/>
      <c r="D144" s="379"/>
      <c r="E144" s="379"/>
      <c r="F144" s="379"/>
      <c r="G144" s="379"/>
      <c r="H144" s="379"/>
      <c r="I144" s="379"/>
      <c r="J144" s="430"/>
      <c r="M144" s="170"/>
      <c r="O144" s="41"/>
    </row>
    <row r="145" spans="2:15" ht="16.5" customHeight="1" thickBot="1" thickTop="1">
      <c r="B145" s="481">
        <v>124</v>
      </c>
      <c r="C145" s="482" t="s">
        <v>193</v>
      </c>
      <c r="D145" s="483" t="s">
        <v>117</v>
      </c>
      <c r="E145" s="352">
        <v>41317</v>
      </c>
      <c r="F145" s="250">
        <v>42865</v>
      </c>
      <c r="G145" s="484">
        <v>0.089</v>
      </c>
      <c r="H145" s="485">
        <v>8.969</v>
      </c>
      <c r="I145" s="485">
        <v>9.154</v>
      </c>
      <c r="J145" s="485">
        <v>9.202</v>
      </c>
      <c r="K145" s="176" t="s">
        <v>62</v>
      </c>
      <c r="M145" s="78">
        <f>+(J145-I145)/I145</f>
        <v>0.0052436093511033476</v>
      </c>
      <c r="O145" s="41"/>
    </row>
    <row r="146" spans="2:15" ht="16.5" customHeight="1" thickBot="1" thickTop="1">
      <c r="B146" s="486">
        <v>125</v>
      </c>
      <c r="C146" s="487" t="s">
        <v>194</v>
      </c>
      <c r="D146" s="488" t="s">
        <v>12</v>
      </c>
      <c r="E146" s="489">
        <v>42506</v>
      </c>
      <c r="F146" s="490" t="s">
        <v>179</v>
      </c>
      <c r="G146" s="490" t="s">
        <v>179</v>
      </c>
      <c r="H146" s="491">
        <v>10178.478</v>
      </c>
      <c r="I146" s="491">
        <v>10423.661</v>
      </c>
      <c r="J146" s="491">
        <v>10521.129</v>
      </c>
      <c r="K146" s="176" t="s">
        <v>62</v>
      </c>
      <c r="M146" s="78">
        <f>+(J146-I146)/I146</f>
        <v>0.009350649450322757</v>
      </c>
      <c r="O146" s="41"/>
    </row>
    <row r="147" spans="2:15" s="494" customFormat="1" ht="13.5" customHeight="1" thickTop="1">
      <c r="B147" s="492"/>
      <c r="C147" s="8"/>
      <c r="D147" s="8"/>
      <c r="E147" s="8"/>
      <c r="F147" s="8"/>
      <c r="G147" s="8"/>
      <c r="H147" s="8"/>
      <c r="I147" s="8"/>
      <c r="J147" s="8"/>
      <c r="K147" s="493"/>
      <c r="O147" s="41"/>
    </row>
    <row r="148" spans="2:15" s="494" customFormat="1" ht="13.5" customHeight="1">
      <c r="B148" s="492" t="s">
        <v>195</v>
      </c>
      <c r="O148" s="41"/>
    </row>
    <row r="149" spans="2:15" s="494" customFormat="1" ht="15.75" customHeight="1">
      <c r="B149" s="492" t="s">
        <v>196</v>
      </c>
      <c r="C149" s="8"/>
      <c r="D149" s="495"/>
      <c r="E149" s="496"/>
      <c r="F149" s="497"/>
      <c r="G149" s="496"/>
      <c r="H149" s="496"/>
      <c r="I149" s="496"/>
      <c r="J149" s="498"/>
      <c r="M149" s="499"/>
      <c r="O149" s="41"/>
    </row>
    <row r="150" spans="2:15" s="494" customFormat="1" ht="15.75" customHeight="1">
      <c r="B150" s="492" t="s">
        <v>197</v>
      </c>
      <c r="E150" s="496"/>
      <c r="F150" s="497"/>
      <c r="G150" s="70"/>
      <c r="H150" s="496"/>
      <c r="I150" s="70"/>
      <c r="J150" s="498"/>
      <c r="M150" s="499"/>
      <c r="O150" s="41"/>
    </row>
    <row r="151" spans="2:15" s="494" customFormat="1" ht="15.75" customHeight="1">
      <c r="B151" s="492" t="s">
        <v>198</v>
      </c>
      <c r="D151" s="495"/>
      <c r="E151" s="496"/>
      <c r="F151" s="496"/>
      <c r="G151" s="70" t="s">
        <v>199</v>
      </c>
      <c r="H151" s="496"/>
      <c r="I151" s="496"/>
      <c r="J151" s="498"/>
      <c r="M151" s="499"/>
      <c r="O151" s="41"/>
    </row>
    <row r="152" spans="2:15" s="494" customFormat="1" ht="15.75" customHeight="1" thickBot="1">
      <c r="B152" s="500"/>
      <c r="C152" s="495"/>
      <c r="D152" s="495"/>
      <c r="E152" s="496" t="s">
        <v>200</v>
      </c>
      <c r="F152" s="496"/>
      <c r="G152" s="496"/>
      <c r="H152" s="496"/>
      <c r="I152" s="496"/>
      <c r="J152" s="498"/>
      <c r="M152" s="499"/>
      <c r="O152" s="41"/>
    </row>
    <row r="153" spans="2:15" s="494" customFormat="1" ht="15.75" customHeight="1" thickBot="1" thickTop="1">
      <c r="B153" s="500"/>
      <c r="C153" s="495"/>
      <c r="D153" s="495"/>
      <c r="E153" s="496"/>
      <c r="F153" s="496"/>
      <c r="G153" s="501"/>
      <c r="H153" s="501"/>
      <c r="I153" s="496"/>
      <c r="J153" s="498"/>
      <c r="M153" s="499"/>
      <c r="O153" s="41"/>
    </row>
    <row r="154" spans="2:15" s="494" customFormat="1" ht="15.75" customHeight="1" thickTop="1">
      <c r="B154" s="500"/>
      <c r="C154" s="495"/>
      <c r="D154" s="495"/>
      <c r="E154" s="496"/>
      <c r="F154" s="496"/>
      <c r="G154" s="496"/>
      <c r="H154" s="496"/>
      <c r="I154" s="496"/>
      <c r="J154" s="498"/>
      <c r="M154" s="499"/>
      <c r="O154" s="41"/>
    </row>
    <row r="155" spans="2:15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  <c r="O155" s="41"/>
    </row>
    <row r="156" spans="2:15" s="494" customFormat="1" ht="15.75" customHeight="1">
      <c r="B156" s="500"/>
      <c r="C156" s="495"/>
      <c r="D156" s="495"/>
      <c r="E156" s="496"/>
      <c r="F156" s="496" t="s">
        <v>201</v>
      </c>
      <c r="G156" s="496"/>
      <c r="H156" s="496"/>
      <c r="I156" s="496"/>
      <c r="J156" s="498"/>
      <c r="M156" s="499"/>
      <c r="O156" s="41"/>
    </row>
    <row r="157" spans="2:15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  <c r="O157" s="41"/>
    </row>
    <row r="158" spans="2:15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  <c r="O158" s="41"/>
    </row>
    <row r="159" spans="2:15" s="494" customFormat="1" ht="15.75" customHeight="1">
      <c r="B159" s="500"/>
      <c r="C159" s="495"/>
      <c r="D159" s="495"/>
      <c r="E159" s="496"/>
      <c r="F159" s="496"/>
      <c r="G159" s="496"/>
      <c r="H159" s="496"/>
      <c r="I159" s="496"/>
      <c r="J159" s="498"/>
      <c r="M159" s="499"/>
      <c r="O159" s="41"/>
    </row>
    <row r="160" spans="2:15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  <c r="O160" s="41"/>
    </row>
    <row r="161" spans="2:15" s="494" customFormat="1" ht="15.75" customHeight="1">
      <c r="B161" s="500"/>
      <c r="C161" s="495"/>
      <c r="D161" s="495" t="s">
        <v>199</v>
      </c>
      <c r="E161" s="496"/>
      <c r="F161" s="496"/>
      <c r="G161" s="496"/>
      <c r="H161" s="496"/>
      <c r="I161" s="496"/>
      <c r="J161" s="498"/>
      <c r="M161" s="499"/>
      <c r="O161" s="41"/>
    </row>
    <row r="162" spans="2:15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  <c r="O162" s="41"/>
    </row>
    <row r="163" spans="2:15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  <c r="O163" s="41"/>
    </row>
    <row r="164" spans="2:15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  <c r="O164" s="41"/>
    </row>
    <row r="165" spans="2:15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  <c r="O165" s="41"/>
    </row>
    <row r="166" spans="2:15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  <c r="O166" s="41"/>
    </row>
    <row r="167" spans="2:15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  <c r="O167" s="41"/>
    </row>
    <row r="168" spans="2:15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  <c r="O168" s="41"/>
    </row>
    <row r="169" spans="2:15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  <c r="O169" s="41"/>
    </row>
    <row r="170" spans="2:15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  <c r="O170" s="41"/>
    </row>
    <row r="171" spans="2:15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  <c r="O171" s="41"/>
    </row>
    <row r="172" spans="2:15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  <c r="O172" s="41"/>
    </row>
    <row r="173" spans="2:15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  <c r="O173" s="41"/>
    </row>
    <row r="174" spans="2:15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  <c r="O174" s="41"/>
    </row>
    <row r="175" spans="2:15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  <c r="O175" s="41"/>
    </row>
    <row r="176" spans="2:15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  <c r="O176" s="41"/>
    </row>
    <row r="177" spans="2:15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  <c r="O177" s="41"/>
    </row>
    <row r="178" spans="2:15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  <c r="O178" s="41"/>
    </row>
    <row r="179" spans="2:15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  <c r="O179" s="41"/>
    </row>
    <row r="180" spans="2:15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  <c r="O180" s="41"/>
    </row>
    <row r="181" spans="2:15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  <c r="O181" s="41"/>
    </row>
    <row r="182" spans="2:15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  <c r="O182" s="41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49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499"/>
    </row>
    <row r="512" spans="2:13" s="494" customFormat="1" ht="15.75" customHeight="1">
      <c r="B512" s="500"/>
      <c r="C512" s="495"/>
      <c r="D512" s="495"/>
      <c r="E512" s="496"/>
      <c r="F512" s="496"/>
      <c r="G512" s="496"/>
      <c r="H512" s="496"/>
      <c r="I512" s="496"/>
      <c r="J512" s="498"/>
      <c r="M512" s="9"/>
    </row>
    <row r="513" spans="2:13" s="494" customFormat="1" ht="15.75" customHeight="1">
      <c r="B513" s="500"/>
      <c r="C513" s="495"/>
      <c r="D513" s="495"/>
      <c r="E513" s="496"/>
      <c r="F513" s="496"/>
      <c r="G513" s="496"/>
      <c r="H513" s="496"/>
      <c r="I513" s="496"/>
      <c r="J513" s="49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92"/>
    </row>
    <row r="522" spans="2:10" ht="15.75" customHeight="1">
      <c r="B522" s="492"/>
      <c r="C522" s="8"/>
      <c r="D522" s="8"/>
      <c r="E522" s="8"/>
      <c r="F522" s="8"/>
      <c r="G522" s="8"/>
      <c r="H522" s="8"/>
      <c r="I522" s="8"/>
      <c r="J522" s="502"/>
    </row>
    <row r="523" spans="2:10" ht="15.75" customHeight="1">
      <c r="B523" s="492"/>
      <c r="C523" s="8"/>
      <c r="D523" s="8"/>
      <c r="E523" s="8"/>
      <c r="F523" s="8"/>
      <c r="G523" s="8"/>
      <c r="H523" s="8"/>
      <c r="I523" s="8"/>
      <c r="J523" s="502"/>
    </row>
    <row r="524" spans="2:10" ht="15.75" customHeight="1">
      <c r="B524" s="492"/>
      <c r="C524" s="8"/>
      <c r="D524" s="8"/>
      <c r="E524" s="8"/>
      <c r="F524" s="8"/>
      <c r="G524" s="8"/>
      <c r="H524" s="8"/>
      <c r="I524" s="8"/>
      <c r="J524" s="502"/>
    </row>
    <row r="525" spans="2:10" ht="15.75" customHeight="1">
      <c r="B525" s="492"/>
      <c r="C525" s="8"/>
      <c r="D525" s="8"/>
      <c r="E525" s="8"/>
      <c r="F525" s="8"/>
      <c r="G525" s="8"/>
      <c r="H525" s="8"/>
      <c r="I525" s="8"/>
      <c r="J525" s="502"/>
    </row>
    <row r="526" spans="2:10" ht="15.75" customHeight="1">
      <c r="B526" s="492"/>
      <c r="C526" s="8"/>
      <c r="D526" s="8"/>
      <c r="E526" s="8"/>
      <c r="F526" s="8"/>
      <c r="G526" s="8"/>
      <c r="H526" s="8"/>
      <c r="I526" s="8"/>
      <c r="J526" s="502"/>
    </row>
    <row r="527" spans="2:10" ht="15.75" customHeight="1">
      <c r="B527" s="492"/>
      <c r="C527" s="8"/>
      <c r="D527" s="8"/>
      <c r="E527" s="8"/>
      <c r="F527" s="8"/>
      <c r="G527" s="8"/>
      <c r="H527" s="8"/>
      <c r="I527" s="8"/>
      <c r="J527" s="502"/>
    </row>
    <row r="528" spans="2:10" ht="15.75" customHeight="1">
      <c r="B528" s="492"/>
      <c r="C528" s="8"/>
      <c r="D528" s="8"/>
      <c r="E528" s="8"/>
      <c r="F528" s="8"/>
      <c r="G528" s="8"/>
      <c r="H528" s="8"/>
      <c r="I528" s="8"/>
      <c r="J528" s="502"/>
    </row>
    <row r="529" spans="2:10" ht="15.75" customHeight="1">
      <c r="B529" s="492"/>
      <c r="C529" s="8"/>
      <c r="D529" s="8"/>
      <c r="E529" s="8"/>
      <c r="F529" s="8"/>
      <c r="G529" s="8"/>
      <c r="H529" s="8"/>
      <c r="I529" s="8"/>
      <c r="J529" s="502"/>
    </row>
    <row r="530" spans="2:10" ht="15.75" customHeight="1">
      <c r="B530" s="492"/>
      <c r="C530" s="8"/>
      <c r="D530" s="8"/>
      <c r="E530" s="8"/>
      <c r="F530" s="8"/>
      <c r="G530" s="8"/>
      <c r="H530" s="8"/>
      <c r="I530" s="8"/>
      <c r="J530" s="502"/>
    </row>
    <row r="531" spans="2:10" ht="15.75" customHeight="1">
      <c r="B531" s="492"/>
      <c r="C531" s="8"/>
      <c r="D531" s="8"/>
      <c r="E531" s="8"/>
      <c r="F531" s="8"/>
      <c r="G531" s="8"/>
      <c r="H531" s="8"/>
      <c r="I531" s="8"/>
      <c r="J531" s="502"/>
    </row>
    <row r="532" spans="2:10" ht="15.75" customHeight="1">
      <c r="B532" s="492"/>
      <c r="C532" s="8"/>
      <c r="D532" s="8"/>
      <c r="E532" s="8"/>
      <c r="F532" s="8"/>
      <c r="G532" s="8"/>
      <c r="H532" s="8"/>
      <c r="I532" s="8"/>
      <c r="J532" s="502"/>
    </row>
    <row r="533" spans="2:10" ht="15.75" customHeight="1">
      <c r="B533" s="492"/>
      <c r="C533" s="8"/>
      <c r="D533" s="8"/>
      <c r="E533" s="8"/>
      <c r="F533" s="8"/>
      <c r="G533" s="8"/>
      <c r="H533" s="8"/>
      <c r="I533" s="8"/>
      <c r="J533" s="502"/>
    </row>
    <row r="534" spans="2:10" ht="15.75" customHeight="1">
      <c r="B534" s="492"/>
      <c r="C534" s="8"/>
      <c r="D534" s="8"/>
      <c r="E534" s="8"/>
      <c r="F534" s="8"/>
      <c r="G534" s="8"/>
      <c r="H534" s="8"/>
      <c r="I534" s="8"/>
      <c r="J534" s="502"/>
    </row>
    <row r="535" spans="2:10" ht="15.75" customHeight="1">
      <c r="B535" s="492"/>
      <c r="C535" s="8"/>
      <c r="D535" s="8"/>
      <c r="E535" s="8"/>
      <c r="F535" s="8"/>
      <c r="G535" s="8"/>
      <c r="H535" s="8"/>
      <c r="I535" s="8"/>
      <c r="J535" s="502"/>
    </row>
    <row r="536" spans="2:10" ht="15.75" customHeight="1">
      <c r="B536" s="492"/>
      <c r="C536" s="8"/>
      <c r="D536" s="8"/>
      <c r="E536" s="8"/>
      <c r="F536" s="8"/>
      <c r="G536" s="8"/>
      <c r="H536" s="8"/>
      <c r="I536" s="8"/>
      <c r="J536" s="502"/>
    </row>
    <row r="537" spans="2:10" ht="15.75" customHeight="1">
      <c r="B537" s="492"/>
      <c r="C537" s="8"/>
      <c r="D537" s="8"/>
      <c r="E537" s="8"/>
      <c r="F537" s="8"/>
      <c r="G537" s="8"/>
      <c r="H537" s="8"/>
      <c r="I537" s="8"/>
      <c r="J537" s="502"/>
    </row>
    <row r="538" spans="2:10" ht="15.75" customHeight="1">
      <c r="B538" s="492"/>
      <c r="C538" s="8"/>
      <c r="D538" s="8"/>
      <c r="E538" s="8"/>
      <c r="F538" s="8"/>
      <c r="G538" s="8"/>
      <c r="H538" s="8"/>
      <c r="I538" s="8"/>
      <c r="J538" s="502"/>
    </row>
    <row r="539" spans="2:10" ht="15.75" customHeight="1">
      <c r="B539" s="492"/>
      <c r="C539" s="8"/>
      <c r="D539" s="8"/>
      <c r="E539" s="8"/>
      <c r="F539" s="8"/>
      <c r="G539" s="8"/>
      <c r="H539" s="8"/>
      <c r="I539" s="8"/>
      <c r="J539" s="502"/>
    </row>
    <row r="540" spans="2:10" ht="15.75" customHeight="1">
      <c r="B540" s="492"/>
      <c r="C540" s="8"/>
      <c r="D540" s="8"/>
      <c r="E540" s="8"/>
      <c r="F540" s="8"/>
      <c r="G540" s="8"/>
      <c r="H540" s="8"/>
      <c r="I540" s="8"/>
      <c r="J540" s="502"/>
    </row>
    <row r="541" spans="2:10" ht="15.75" customHeight="1">
      <c r="B541" s="492"/>
      <c r="C541" s="8"/>
      <c r="D541" s="8"/>
      <c r="E541" s="8"/>
      <c r="F541" s="8"/>
      <c r="G541" s="8"/>
      <c r="H541" s="8"/>
      <c r="I541" s="8"/>
      <c r="J541" s="502"/>
    </row>
    <row r="542" spans="2:10" ht="15.75" customHeight="1">
      <c r="B542" s="492"/>
      <c r="C542" s="8"/>
      <c r="D542" s="8"/>
      <c r="E542" s="8"/>
      <c r="F542" s="8"/>
      <c r="G542" s="8"/>
      <c r="H542" s="8"/>
      <c r="I542" s="8"/>
      <c r="J542" s="502"/>
    </row>
    <row r="543" spans="2:10" ht="15.75" customHeight="1">
      <c r="B543" s="492"/>
      <c r="C543" s="8"/>
      <c r="D543" s="8"/>
      <c r="E543" s="8"/>
      <c r="F543" s="8"/>
      <c r="G543" s="8"/>
      <c r="H543" s="8"/>
      <c r="I543" s="8"/>
      <c r="J543" s="502"/>
    </row>
    <row r="544" spans="2:10" ht="15.75" customHeight="1">
      <c r="B544" s="492"/>
      <c r="C544" s="8"/>
      <c r="D544" s="8"/>
      <c r="E544" s="8"/>
      <c r="F544" s="8"/>
      <c r="G544" s="8"/>
      <c r="H544" s="8"/>
      <c r="I544" s="8"/>
      <c r="J544" s="502"/>
    </row>
    <row r="545" spans="2:10" ht="15.75" customHeight="1">
      <c r="B545" s="492"/>
      <c r="C545" s="8"/>
      <c r="D545" s="8"/>
      <c r="E545" s="8"/>
      <c r="F545" s="8"/>
      <c r="G545" s="8"/>
      <c r="H545" s="8"/>
      <c r="I545" s="8"/>
      <c r="J545" s="502"/>
    </row>
    <row r="546" spans="2:10" ht="15.75" customHeight="1">
      <c r="B546" s="492"/>
      <c r="C546" s="8"/>
      <c r="D546" s="8"/>
      <c r="E546" s="8"/>
      <c r="F546" s="8"/>
      <c r="G546" s="8"/>
      <c r="H546" s="8"/>
      <c r="I546" s="8"/>
      <c r="J546" s="502"/>
    </row>
    <row r="547" spans="2:10" ht="15.75" customHeight="1">
      <c r="B547" s="492"/>
      <c r="C547" s="8"/>
      <c r="D547" s="8"/>
      <c r="E547" s="8"/>
      <c r="F547" s="8"/>
      <c r="G547" s="8"/>
      <c r="H547" s="8"/>
      <c r="I547" s="8"/>
      <c r="J547" s="502"/>
    </row>
    <row r="548" spans="2:10" ht="15.75" customHeight="1">
      <c r="B548" s="492"/>
      <c r="C548" s="8"/>
      <c r="D548" s="8"/>
      <c r="E548" s="8"/>
      <c r="F548" s="8"/>
      <c r="G548" s="8"/>
      <c r="H548" s="8"/>
      <c r="I548" s="8"/>
      <c r="J548" s="502"/>
    </row>
    <row r="549" spans="2:10" ht="15.75" customHeight="1">
      <c r="B549" s="492"/>
      <c r="C549" s="8"/>
      <c r="D549" s="8"/>
      <c r="E549" s="8"/>
      <c r="F549" s="8"/>
      <c r="G549" s="8"/>
      <c r="H549" s="8"/>
      <c r="I549" s="8"/>
      <c r="J549" s="502"/>
    </row>
    <row r="550" spans="2:10" ht="15.75" customHeight="1">
      <c r="B550" s="492"/>
      <c r="C550" s="8"/>
      <c r="D550" s="8"/>
      <c r="E550" s="8"/>
      <c r="F550" s="8"/>
      <c r="G550" s="8"/>
      <c r="H550" s="8"/>
      <c r="I550" s="8"/>
      <c r="J550" s="502"/>
    </row>
    <row r="551" spans="2:10" ht="15.75" customHeight="1">
      <c r="B551" s="492"/>
      <c r="C551" s="8"/>
      <c r="D551" s="8"/>
      <c r="E551" s="8"/>
      <c r="F551" s="8"/>
      <c r="G551" s="8"/>
      <c r="H551" s="8"/>
      <c r="I551" s="8"/>
      <c r="J551" s="502"/>
    </row>
    <row r="552" spans="2:10" ht="15.75" customHeight="1">
      <c r="B552" s="492"/>
      <c r="C552" s="8"/>
      <c r="D552" s="8"/>
      <c r="E552" s="8"/>
      <c r="F552" s="8"/>
      <c r="G552" s="8"/>
      <c r="H552" s="8"/>
      <c r="I552" s="8"/>
      <c r="J552" s="502"/>
    </row>
    <row r="553" spans="2:10" ht="15.75" customHeight="1">
      <c r="B553" s="492"/>
      <c r="C553" s="8"/>
      <c r="D553" s="8"/>
      <c r="E553" s="8"/>
      <c r="F553" s="8"/>
      <c r="G553" s="8"/>
      <c r="H553" s="8"/>
      <c r="I553" s="8"/>
      <c r="J553" s="502"/>
    </row>
    <row r="554" spans="2:10" ht="15.75" customHeight="1">
      <c r="B554" s="492"/>
      <c r="C554" s="8"/>
      <c r="D554" s="8"/>
      <c r="E554" s="8"/>
      <c r="F554" s="8"/>
      <c r="G554" s="8"/>
      <c r="H554" s="8"/>
      <c r="I554" s="8"/>
      <c r="J554" s="502"/>
    </row>
    <row r="555" spans="2:10" ht="15.75" customHeight="1">
      <c r="B555" s="492"/>
      <c r="C555" s="8"/>
      <c r="D555" s="8"/>
      <c r="E555" s="8"/>
      <c r="F555" s="8"/>
      <c r="G555" s="8"/>
      <c r="H555" s="8"/>
      <c r="I555" s="8"/>
      <c r="J555" s="502"/>
    </row>
    <row r="556" spans="2:10" ht="15.75" customHeight="1">
      <c r="B556" s="492"/>
      <c r="C556" s="8"/>
      <c r="D556" s="8"/>
      <c r="E556" s="8"/>
      <c r="F556" s="8"/>
      <c r="G556" s="8"/>
      <c r="H556" s="8"/>
      <c r="I556" s="8"/>
      <c r="J556" s="502"/>
    </row>
    <row r="557" spans="2:10" ht="15.75" customHeight="1">
      <c r="B557" s="492"/>
      <c r="C557" s="8"/>
      <c r="D557" s="8"/>
      <c r="E557" s="8"/>
      <c r="F557" s="8"/>
      <c r="G557" s="8"/>
      <c r="H557" s="8"/>
      <c r="I557" s="8"/>
      <c r="J557" s="502"/>
    </row>
    <row r="558" spans="2:10" ht="15.75" customHeight="1">
      <c r="B558" s="492"/>
      <c r="C558" s="8"/>
      <c r="D558" s="8"/>
      <c r="E558" s="8"/>
      <c r="F558" s="8"/>
      <c r="G558" s="8"/>
      <c r="H558" s="8"/>
      <c r="I558" s="8"/>
      <c r="J558" s="502"/>
    </row>
    <row r="559" spans="2:10" ht="15.75" customHeight="1">
      <c r="B559" s="492"/>
      <c r="C559" s="8"/>
      <c r="D559" s="8"/>
      <c r="E559" s="8"/>
      <c r="F559" s="8"/>
      <c r="G559" s="8"/>
      <c r="H559" s="8"/>
      <c r="I559" s="8"/>
      <c r="J559" s="502"/>
    </row>
    <row r="560" spans="2:10" ht="15.75" customHeight="1">
      <c r="B560" s="492"/>
      <c r="C560" s="8"/>
      <c r="D560" s="8"/>
      <c r="E560" s="8"/>
      <c r="F560" s="8"/>
      <c r="G560" s="8"/>
      <c r="H560" s="8"/>
      <c r="I560" s="8"/>
      <c r="J560" s="502"/>
    </row>
    <row r="561" spans="2:10" ht="15.75" customHeight="1">
      <c r="B561" s="492"/>
      <c r="C561" s="8"/>
      <c r="D561" s="8"/>
      <c r="E561" s="8"/>
      <c r="F561" s="8"/>
      <c r="G561" s="8"/>
      <c r="H561" s="8"/>
      <c r="I561" s="8"/>
      <c r="J561" s="502"/>
    </row>
    <row r="562" spans="2:10" ht="15.75" customHeight="1">
      <c r="B562" s="492"/>
      <c r="C562" s="8"/>
      <c r="D562" s="8"/>
      <c r="E562" s="8"/>
      <c r="F562" s="8"/>
      <c r="G562" s="8"/>
      <c r="H562" s="8"/>
      <c r="I562" s="8"/>
      <c r="J562" s="502"/>
    </row>
    <row r="563" spans="2:10" ht="15.75" customHeight="1">
      <c r="B563" s="492"/>
      <c r="C563" s="8"/>
      <c r="D563" s="8"/>
      <c r="E563" s="8"/>
      <c r="F563" s="8"/>
      <c r="G563" s="8"/>
      <c r="H563" s="8"/>
      <c r="I563" s="8"/>
      <c r="J563" s="502"/>
    </row>
    <row r="564" spans="2:10" ht="15.75" customHeight="1">
      <c r="B564" s="492"/>
      <c r="C564" s="8"/>
      <c r="D564" s="8"/>
      <c r="E564" s="8"/>
      <c r="F564" s="8"/>
      <c r="G564" s="8"/>
      <c r="H564" s="8"/>
      <c r="I564" s="8"/>
      <c r="J564" s="502"/>
    </row>
    <row r="565" spans="2:10" ht="15.75" customHeight="1">
      <c r="B565" s="492"/>
      <c r="C565" s="8"/>
      <c r="D565" s="8"/>
      <c r="E565" s="8"/>
      <c r="F565" s="8"/>
      <c r="G565" s="8"/>
      <c r="H565" s="8"/>
      <c r="I565" s="8"/>
      <c r="J565" s="502"/>
    </row>
    <row r="566" spans="2:10" ht="15.75" customHeight="1">
      <c r="B566" s="492"/>
      <c r="C566" s="8"/>
      <c r="D566" s="8"/>
      <c r="E566" s="8"/>
      <c r="F566" s="8"/>
      <c r="G566" s="8"/>
      <c r="H566" s="8"/>
      <c r="I566" s="8"/>
      <c r="J566" s="502"/>
    </row>
    <row r="567" spans="2:10" ht="15.75" customHeight="1">
      <c r="B567" s="492"/>
      <c r="C567" s="8"/>
      <c r="D567" s="8"/>
      <c r="E567" s="8"/>
      <c r="F567" s="8"/>
      <c r="G567" s="8"/>
      <c r="H567" s="8"/>
      <c r="I567" s="8"/>
      <c r="J567" s="502"/>
    </row>
    <row r="568" spans="3:10" ht="15.75" customHeight="1">
      <c r="C568" s="8"/>
      <c r="D568" s="8"/>
      <c r="E568" s="8"/>
      <c r="F568" s="8"/>
      <c r="G568" s="8"/>
      <c r="H568" s="8"/>
      <c r="I568" s="8"/>
      <c r="J568" s="502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2017-06-16T12:47:27Z</dcterms:created>
  <dcterms:modified xsi:type="dcterms:W3CDTF">2017-06-16T12:48:00Z</dcterms:modified>
  <cp:category/>
  <cp:version/>
  <cp:contentType/>
  <cp:contentStatus/>
</cp:coreProperties>
</file>