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120" windowHeight="10050"/>
  </bookViews>
  <sheets>
    <sheet name="11-05-2017" sheetId="1" r:id="rId1"/>
  </sheets>
  <definedNames>
    <definedName name="_xlnm._FilterDatabase" localSheetId="0" hidden="1">'11-05-2017'!$D$1:$D$570</definedName>
  </definedNames>
  <calcPr calcId="124519"/>
</workbook>
</file>

<file path=xl/calcChain.xml><?xml version="1.0" encoding="utf-8"?>
<calcChain xmlns="http://schemas.openxmlformats.org/spreadsheetml/2006/main">
  <c r="M147" i="1"/>
  <c r="M146"/>
  <c r="M144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6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97"/>
  <c r="B98" s="1"/>
  <c r="B99" s="1"/>
  <c r="B100" s="1"/>
  <c r="B101" s="1"/>
  <c r="B102" s="1"/>
  <c r="B103" s="1"/>
  <c r="B104" s="1"/>
  <c r="B105" s="1"/>
  <c r="B106" s="1"/>
  <c r="B107" s="1"/>
  <c r="B91"/>
  <c r="B92" s="1"/>
  <c r="B93" s="1"/>
  <c r="B94" s="1"/>
  <c r="B66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0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<sst xmlns="http://schemas.openxmlformats.org/spreadsheetml/2006/main" count="369" uniqueCount="201">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</sst>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5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6" fontId="8" fillId="0" borderId="23" xfId="2" applyNumberFormat="1" applyFont="1" applyFill="1" applyBorder="1" applyAlignment="1">
      <alignment vertical="center"/>
    </xf>
    <xf numFmtId="166" fontId="8" fillId="0" borderId="24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" fontId="6" fillId="0" borderId="33" xfId="2" applyNumberFormat="1" applyFont="1" applyFill="1" applyBorder="1" applyAlignment="1">
      <alignment vertical="center"/>
    </xf>
    <xf numFmtId="0" fontId="6" fillId="0" borderId="34" xfId="3" applyFont="1" applyFill="1" applyBorder="1" applyAlignment="1">
      <alignment vertical="center"/>
    </xf>
    <xf numFmtId="0" fontId="7" fillId="0" borderId="35" xfId="3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vertical="center"/>
    </xf>
    <xf numFmtId="167" fontId="8" fillId="0" borderId="37" xfId="2" applyNumberFormat="1" applyFont="1" applyFill="1" applyBorder="1" applyAlignment="1">
      <alignment vertical="center"/>
    </xf>
    <xf numFmtId="164" fontId="8" fillId="0" borderId="38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6" fillId="0" borderId="41" xfId="3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2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6" fontId="8" fillId="0" borderId="45" xfId="2" applyNumberFormat="1" applyFont="1" applyFill="1" applyBorder="1" applyAlignment="1">
      <alignment vertical="center"/>
    </xf>
    <xf numFmtId="166" fontId="8" fillId="0" borderId="46" xfId="2" applyNumberFormat="1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1" xfId="3" applyFont="1" applyFill="1" applyBorder="1" applyAlignment="1">
      <alignment horizontal="left" vertical="center"/>
    </xf>
    <xf numFmtId="0" fontId="2" fillId="0" borderId="4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49" xfId="2" applyFont="1" applyFill="1" applyBorder="1" applyAlignment="1">
      <alignment horizontal="right" vertical="center"/>
    </xf>
    <xf numFmtId="0" fontId="6" fillId="0" borderId="50" xfId="3" applyFont="1" applyFill="1" applyBorder="1" applyAlignment="1">
      <alignment vertical="center"/>
    </xf>
    <xf numFmtId="0" fontId="7" fillId="0" borderId="50" xfId="3" applyFont="1" applyFill="1" applyBorder="1" applyAlignment="1">
      <alignment vertical="center"/>
    </xf>
    <xf numFmtId="164" fontId="8" fillId="0" borderId="51" xfId="2" applyNumberFormat="1" applyFont="1" applyFill="1" applyBorder="1" applyAlignment="1">
      <alignment horizontal="right" vertical="center"/>
    </xf>
    <xf numFmtId="164" fontId="9" fillId="0" borderId="52" xfId="2" applyNumberFormat="1" applyFont="1" applyFill="1" applyBorder="1" applyAlignment="1">
      <alignment vertical="center"/>
    </xf>
    <xf numFmtId="165" fontId="4" fillId="2" borderId="20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165" fontId="4" fillId="0" borderId="0" xfId="2" applyNumberFormat="1" applyFont="1" applyFill="1" applyBorder="1"/>
    <xf numFmtId="0" fontId="6" fillId="0" borderId="53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0" fontId="7" fillId="0" borderId="54" xfId="2" applyFont="1" applyFill="1" applyBorder="1" applyAlignment="1">
      <alignment vertical="center"/>
    </xf>
    <xf numFmtId="164" fontId="6" fillId="0" borderId="55" xfId="2" applyNumberFormat="1" applyFont="1" applyFill="1" applyBorder="1" applyAlignment="1">
      <alignment vertical="center"/>
    </xf>
    <xf numFmtId="10" fontId="4" fillId="0" borderId="56" xfId="2" applyNumberFormat="1" applyFont="1" applyFill="1" applyBorder="1"/>
    <xf numFmtId="0" fontId="6" fillId="0" borderId="40" xfId="3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7" fillId="0" borderId="57" xfId="2" applyFont="1" applyFill="1" applyBorder="1" applyAlignment="1">
      <alignment vertical="center"/>
    </xf>
    <xf numFmtId="166" fontId="8" fillId="0" borderId="58" xfId="2" applyNumberFormat="1" applyFont="1" applyFill="1" applyBorder="1" applyAlignment="1">
      <alignment vertical="center"/>
    </xf>
    <xf numFmtId="166" fontId="8" fillId="0" borderId="59" xfId="2" applyNumberFormat="1" applyFont="1" applyFill="1" applyBorder="1" applyAlignment="1">
      <alignment vertical="center"/>
    </xf>
    <xf numFmtId="0" fontId="6" fillId="0" borderId="60" xfId="2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vertical="center"/>
    </xf>
    <xf numFmtId="1" fontId="6" fillId="0" borderId="62" xfId="2" applyNumberFormat="1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horizontal="left" vertical="center" wrapText="1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8" fillId="0" borderId="67" xfId="2" applyNumberFormat="1" applyFont="1" applyFill="1" applyBorder="1" applyAlignment="1">
      <alignment horizontal="right" vertical="center"/>
    </xf>
    <xf numFmtId="0" fontId="2" fillId="0" borderId="68" xfId="2" applyBorder="1"/>
    <xf numFmtId="0" fontId="6" fillId="0" borderId="63" xfId="3" applyFont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4" fontId="8" fillId="0" borderId="71" xfId="2" applyNumberFormat="1" applyFont="1" applyFill="1" applyBorder="1" applyAlignment="1">
      <alignment horizontal="right" vertical="center"/>
    </xf>
    <xf numFmtId="0" fontId="2" fillId="0" borderId="47" xfId="2" applyFill="1" applyBorder="1"/>
    <xf numFmtId="10" fontId="4" fillId="0" borderId="72" xfId="2" applyNumberFormat="1" applyFont="1" applyFill="1" applyBorder="1"/>
    <xf numFmtId="0" fontId="6" fillId="0" borderId="54" xfId="2" applyFont="1" applyFill="1" applyBorder="1" applyAlignment="1">
      <alignment vertical="center"/>
    </xf>
    <xf numFmtId="0" fontId="7" fillId="0" borderId="54" xfId="2" applyFont="1" applyFill="1" applyBorder="1" applyAlignment="1">
      <alignment vertical="center" wrapText="1"/>
    </xf>
    <xf numFmtId="166" fontId="8" fillId="0" borderId="23" xfId="2" applyNumberFormat="1" applyFont="1" applyFill="1" applyBorder="1" applyAlignment="1"/>
    <xf numFmtId="166" fontId="8" fillId="0" borderId="24" xfId="2" applyNumberFormat="1" applyFont="1" applyFill="1" applyBorder="1" applyAlignment="1"/>
    <xf numFmtId="0" fontId="6" fillId="0" borderId="55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73" xfId="2" applyFont="1" applyFill="1" applyBorder="1" applyAlignment="1">
      <alignment vertical="center" wrapText="1"/>
    </xf>
    <xf numFmtId="166" fontId="8" fillId="0" borderId="74" xfId="2" applyNumberFormat="1" applyFont="1" applyFill="1" applyBorder="1" applyAlignment="1"/>
    <xf numFmtId="166" fontId="8" fillId="0" borderId="75" xfId="2" applyNumberFormat="1" applyFont="1" applyFill="1" applyBorder="1" applyAlignment="1"/>
    <xf numFmtId="164" fontId="6" fillId="0" borderId="74" xfId="2" applyNumberFormat="1" applyFont="1" applyFill="1" applyBorder="1" applyAlignment="1">
      <alignment vertical="center"/>
    </xf>
    <xf numFmtId="164" fontId="9" fillId="0" borderId="76" xfId="2" applyNumberFormat="1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0" fontId="6" fillId="0" borderId="74" xfId="2" applyFont="1" applyFill="1" applyBorder="1" applyAlignment="1">
      <alignment vertical="center"/>
    </xf>
    <xf numFmtId="0" fontId="2" fillId="0" borderId="0" xfId="2" applyBorder="1"/>
    <xf numFmtId="0" fontId="7" fillId="0" borderId="77" xfId="2" applyFont="1" applyFill="1" applyBorder="1" applyAlignment="1">
      <alignment vertical="center"/>
    </xf>
    <xf numFmtId="166" fontId="8" fillId="0" borderId="78" xfId="2" applyNumberFormat="1" applyFont="1" applyFill="1" applyBorder="1" applyAlignment="1"/>
    <xf numFmtId="0" fontId="6" fillId="0" borderId="26" xfId="3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6" fontId="8" fillId="0" borderId="80" xfId="2" applyNumberFormat="1" applyFont="1" applyFill="1" applyBorder="1" applyAlignment="1"/>
    <xf numFmtId="166" fontId="8" fillId="0" borderId="81" xfId="2" applyNumberFormat="1" applyFont="1" applyFill="1" applyBorder="1" applyAlignment="1"/>
    <xf numFmtId="0" fontId="6" fillId="0" borderId="80" xfId="2" applyFont="1" applyFill="1" applyBorder="1" applyAlignment="1">
      <alignment vertical="center"/>
    </xf>
    <xf numFmtId="164" fontId="9" fillId="0" borderId="82" xfId="2" applyNumberFormat="1" applyFont="1" applyFill="1" applyBorder="1" applyAlignment="1">
      <alignment vertical="center"/>
    </xf>
    <xf numFmtId="0" fontId="6" fillId="0" borderId="83" xfId="2" applyFont="1" applyFill="1" applyBorder="1" applyAlignment="1">
      <alignment vertical="center"/>
    </xf>
    <xf numFmtId="164" fontId="9" fillId="0" borderId="84" xfId="2" applyNumberFormat="1" applyFont="1" applyFill="1" applyBorder="1" applyAlignment="1">
      <alignment vertical="center"/>
    </xf>
    <xf numFmtId="0" fontId="2" fillId="0" borderId="0" xfId="2" applyFill="1" applyBorder="1"/>
    <xf numFmtId="0" fontId="6" fillId="0" borderId="85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6" fontId="8" fillId="0" borderId="80" xfId="2" applyNumberFormat="1" applyFont="1" applyFill="1" applyBorder="1" applyAlignment="1">
      <alignment horizontal="left"/>
    </xf>
    <xf numFmtId="166" fontId="8" fillId="0" borderId="81" xfId="2" applyNumberFormat="1" applyFont="1" applyFill="1" applyBorder="1" applyAlignment="1">
      <alignment horizontal="left"/>
    </xf>
    <xf numFmtId="0" fontId="6" fillId="0" borderId="81" xfId="2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6" fontId="8" fillId="0" borderId="80" xfId="2" applyNumberFormat="1" applyFont="1" applyFill="1" applyBorder="1" applyAlignment="1">
      <alignment horizontal="right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4" fontId="11" fillId="0" borderId="82" xfId="2" applyNumberFormat="1" applyFont="1" applyFill="1" applyBorder="1" applyAlignment="1">
      <alignment horizontal="right" vertical="center"/>
    </xf>
    <xf numFmtId="164" fontId="11" fillId="0" borderId="81" xfId="2" applyNumberFormat="1" applyFont="1" applyFill="1" applyBorder="1" applyAlignment="1">
      <alignment horizontal="right"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4" fontId="8" fillId="0" borderId="93" xfId="2" applyNumberFormat="1" applyFont="1" applyFill="1" applyBorder="1" applyAlignment="1">
      <alignment vertical="center"/>
    </xf>
    <xf numFmtId="164" fontId="11" fillId="0" borderId="61" xfId="2" applyNumberFormat="1" applyFont="1" applyFill="1" applyBorder="1" applyAlignment="1">
      <alignment horizontal="right" vertical="center"/>
    </xf>
    <xf numFmtId="164" fontId="11" fillId="0" borderId="30" xfId="2" applyNumberFormat="1" applyFont="1" applyFill="1" applyBorder="1" applyAlignment="1">
      <alignment horizontal="right" vertical="center"/>
    </xf>
    <xf numFmtId="0" fontId="6" fillId="0" borderId="94" xfId="3" applyFont="1" applyFill="1" applyBorder="1" applyAlignment="1">
      <alignment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4" fontId="11" fillId="0" borderId="86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4" fontId="9" fillId="2" borderId="57" xfId="2" applyNumberFormat="1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0" fontId="8" fillId="0" borderId="61" xfId="2" applyFont="1" applyFill="1" applyBorder="1" applyAlignment="1">
      <alignment horizontal="right" vertical="center"/>
    </xf>
    <xf numFmtId="164" fontId="9" fillId="0" borderId="100" xfId="2" applyNumberFormat="1" applyFont="1" applyFill="1" applyBorder="1" applyAlignment="1">
      <alignment vertical="center"/>
    </xf>
    <xf numFmtId="0" fontId="6" fillId="0" borderId="102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0" fontId="8" fillId="0" borderId="51" xfId="2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41" xfId="2" applyFont="1" applyFill="1" applyBorder="1" applyAlignment="1">
      <alignment vertical="center"/>
    </xf>
    <xf numFmtId="0" fontId="12" fillId="0" borderId="41" xfId="2" applyFont="1" applyFill="1" applyBorder="1" applyAlignment="1">
      <alignment wrapText="1"/>
    </xf>
    <xf numFmtId="168" fontId="6" fillId="0" borderId="23" xfId="4" applyNumberFormat="1" applyFont="1" applyFill="1" applyBorder="1" applyAlignment="1">
      <alignment horizontal="right" vertical="center"/>
    </xf>
    <xf numFmtId="168" fontId="9" fillId="2" borderId="25" xfId="2" applyNumberFormat="1" applyFont="1" applyFill="1" applyBorder="1" applyAlignment="1">
      <alignment vertical="center"/>
    </xf>
    <xf numFmtId="0" fontId="2" fillId="6" borderId="0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166" fontId="8" fillId="0" borderId="97" xfId="2" applyNumberFormat="1" applyFont="1" applyFill="1" applyBorder="1" applyAlignment="1">
      <alignment vertical="center"/>
    </xf>
    <xf numFmtId="166" fontId="8" fillId="0" borderId="30" xfId="2" applyNumberFormat="1" applyFont="1" applyFill="1" applyBorder="1" applyAlignment="1">
      <alignment vertical="center"/>
    </xf>
    <xf numFmtId="168" fontId="6" fillId="0" borderId="105" xfId="4" applyNumberFormat="1" applyFont="1" applyFill="1" applyBorder="1" applyAlignment="1">
      <alignment horizontal="right" vertical="center"/>
    </xf>
    <xf numFmtId="168" fontId="9" fillId="0" borderId="82" xfId="2" applyNumberFormat="1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6" fontId="8" fillId="0" borderId="89" xfId="2" applyNumberFormat="1" applyFont="1" applyFill="1" applyBorder="1" applyAlignment="1">
      <alignment vertical="center"/>
    </xf>
    <xf numFmtId="166" fontId="8" fillId="0" borderId="81" xfId="2" applyNumberFormat="1" applyFont="1" applyFill="1" applyBorder="1" applyAlignment="1">
      <alignment vertical="center"/>
    </xf>
    <xf numFmtId="168" fontId="6" fillId="0" borderId="107" xfId="4" applyNumberFormat="1" applyFont="1" applyFill="1" applyBorder="1" applyAlignment="1">
      <alignment horizontal="right" vertical="center"/>
    </xf>
    <xf numFmtId="168" fontId="9" fillId="0" borderId="84" xfId="4" applyNumberFormat="1" applyFont="1" applyFill="1" applyBorder="1" applyAlignment="1">
      <alignment horizontal="right" vertical="center"/>
    </xf>
    <xf numFmtId="164" fontId="11" fillId="0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6" fontId="8" fillId="0" borderId="109" xfId="2" applyNumberFormat="1" applyFont="1" applyFill="1" applyBorder="1" applyAlignment="1">
      <alignment vertical="center"/>
    </xf>
    <xf numFmtId="166" fontId="8" fillId="0" borderId="108" xfId="2" applyNumberFormat="1" applyFont="1" applyFill="1" applyBorder="1" applyAlignment="1">
      <alignment vertical="center"/>
    </xf>
    <xf numFmtId="0" fontId="6" fillId="0" borderId="109" xfId="2" applyFont="1" applyFill="1" applyBorder="1" applyAlignment="1">
      <alignment horizontal="right" vertical="center"/>
    </xf>
    <xf numFmtId="164" fontId="9" fillId="2" borderId="61" xfId="2" applyNumberFormat="1" applyFont="1" applyFill="1" applyBorder="1" applyAlignment="1">
      <alignment vertical="center"/>
    </xf>
    <xf numFmtId="164" fontId="9" fillId="2" borderId="110" xfId="2" applyNumberFormat="1" applyFont="1" applyFill="1" applyBorder="1" applyAlignment="1">
      <alignment vertical="center"/>
    </xf>
    <xf numFmtId="168" fontId="9" fillId="2" borderId="84" xfId="2" applyNumberFormat="1" applyFont="1" applyFill="1" applyBorder="1" applyAlignment="1">
      <alignment vertical="center"/>
    </xf>
    <xf numFmtId="168" fontId="9" fillId="2" borderId="61" xfId="2" applyNumberFormat="1" applyFont="1" applyFill="1" applyBorder="1" applyAlignment="1">
      <alignment vertical="center"/>
    </xf>
    <xf numFmtId="0" fontId="6" fillId="0" borderId="79" xfId="3" applyFont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0" fontId="7" fillId="0" borderId="79" xfId="2" applyFont="1" applyFill="1" applyBorder="1" applyAlignment="1">
      <alignment horizontal="left" vertical="center" wrapText="1"/>
    </xf>
    <xf numFmtId="164" fontId="9" fillId="2" borderId="61" xfId="2" applyNumberFormat="1" applyFont="1" applyFill="1" applyBorder="1" applyAlignment="1">
      <alignment horizontal="right" vertical="center"/>
    </xf>
    <xf numFmtId="164" fontId="9" fillId="2" borderId="30" xfId="2" applyNumberFormat="1" applyFont="1" applyFill="1" applyBorder="1" applyAlignment="1">
      <alignment horizontal="right" vertical="center"/>
    </xf>
    <xf numFmtId="0" fontId="6" fillId="0" borderId="104" xfId="2" applyFont="1" applyFill="1" applyBorder="1" applyAlignment="1">
      <alignment vertical="center"/>
    </xf>
    <xf numFmtId="166" fontId="8" fillId="0" borderId="2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4" xfId="3" applyFont="1" applyBorder="1" applyAlignment="1">
      <alignment vertical="center"/>
    </xf>
    <xf numFmtId="164" fontId="6" fillId="0" borderId="111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0" fontId="8" fillId="0" borderId="115" xfId="2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4" fontId="8" fillId="0" borderId="118" xfId="2" applyNumberFormat="1" applyFont="1" applyFill="1" applyBorder="1" applyAlignment="1">
      <alignment horizontal="right"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8" fillId="0" borderId="121" xfId="2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8" fillId="0" borderId="124" xfId="2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3" fillId="0" borderId="125" xfId="2" applyFont="1" applyFill="1" applyBorder="1" applyAlignment="1">
      <alignment horizontal="center" vertical="center"/>
    </xf>
    <xf numFmtId="0" fontId="3" fillId="0" borderId="126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15" fontId="14" fillId="0" borderId="130" xfId="2" applyNumberFormat="1" applyFont="1" applyFill="1" applyBorder="1" applyAlignment="1">
      <alignment horizontal="center" vertical="center" wrapText="1"/>
    </xf>
    <xf numFmtId="0" fontId="14" fillId="0" borderId="131" xfId="2" applyFont="1" applyFill="1" applyBorder="1" applyAlignment="1">
      <alignment horizontal="center" vertical="center" wrapText="1"/>
    </xf>
    <xf numFmtId="0" fontId="14" fillId="0" borderId="132" xfId="2" applyFont="1" applyFill="1" applyBorder="1" applyAlignment="1">
      <alignment horizontal="center" vertical="center" wrapText="1"/>
    </xf>
    <xf numFmtId="0" fontId="14" fillId="0" borderId="130" xfId="2" applyFont="1" applyFill="1" applyBorder="1" applyAlignment="1">
      <alignment horizontal="center" vertical="center" wrapText="1"/>
    </xf>
    <xf numFmtId="164" fontId="14" fillId="2" borderId="133" xfId="2" applyNumberFormat="1" applyFont="1" applyFill="1" applyBorder="1" applyAlignment="1">
      <alignment horizontal="center" vertical="center" wrapText="1"/>
    </xf>
    <xf numFmtId="164" fontId="14" fillId="2" borderId="134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35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164" fontId="14" fillId="2" borderId="10" xfId="2" applyNumberFormat="1" applyFont="1" applyFill="1" applyBorder="1" applyAlignment="1">
      <alignment horizontal="center" vertical="center" wrapText="1"/>
    </xf>
    <xf numFmtId="164" fontId="14" fillId="2" borderId="32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4" fontId="14" fillId="2" borderId="15" xfId="2" applyNumberFormat="1" applyFont="1" applyFill="1" applyBorder="1" applyAlignment="1">
      <alignment horizontal="center" vertical="center" wrapText="1"/>
    </xf>
    <xf numFmtId="164" fontId="14" fillId="2" borderId="52" xfId="2" applyNumberFormat="1" applyFont="1" applyFill="1" applyBorder="1" applyAlignment="1">
      <alignment horizontal="center" vertical="center" wrapText="1"/>
    </xf>
    <xf numFmtId="1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horizontal="right" vertical="center"/>
    </xf>
    <xf numFmtId="167" fontId="8" fillId="0" borderId="139" xfId="2" applyNumberFormat="1" applyFont="1" applyFill="1" applyBorder="1" applyAlignment="1">
      <alignment horizontal="right" vertical="center"/>
    </xf>
    <xf numFmtId="164" fontId="8" fillId="0" borderId="140" xfId="2" applyNumberFormat="1" applyFont="1" applyFill="1" applyBorder="1" applyAlignment="1">
      <alignment horizontal="right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4" fontId="8" fillId="0" borderId="116" xfId="2" applyNumberFormat="1" applyFont="1" applyFill="1" applyBorder="1" applyAlignment="1">
      <alignment horizontal="right"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4" fontId="8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vertical="center"/>
    </xf>
    <xf numFmtId="0" fontId="6" fillId="0" borderId="144" xfId="3" applyFont="1" applyBorder="1" applyAlignment="1">
      <alignment vertical="center"/>
    </xf>
    <xf numFmtId="164" fontId="9" fillId="0" borderId="148" xfId="2" applyNumberFormat="1" applyFont="1" applyFill="1" applyBorder="1" applyAlignment="1">
      <alignment vertical="center"/>
    </xf>
    <xf numFmtId="1" fontId="6" fillId="0" borderId="149" xfId="2" applyNumberFormat="1" applyFont="1" applyFill="1" applyBorder="1" applyAlignment="1">
      <alignment vertical="center"/>
    </xf>
    <xf numFmtId="0" fontId="6" fillId="0" borderId="150" xfId="3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4" fontId="8" fillId="0" borderId="152" xfId="2" applyNumberFormat="1" applyFont="1" applyFill="1" applyBorder="1" applyAlignment="1">
      <alignment horizontal="right" vertical="center"/>
    </xf>
    <xf numFmtId="164" fontId="9" fillId="0" borderId="153" xfId="2" applyNumberFormat="1" applyFont="1" applyFill="1" applyBorder="1" applyAlignment="1">
      <alignment vertical="center"/>
    </xf>
    <xf numFmtId="1" fontId="6" fillId="0" borderId="154" xfId="2" applyNumberFormat="1" applyFont="1" applyFill="1" applyBorder="1" applyAlignment="1">
      <alignment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4" fontId="8" fillId="0" borderId="157" xfId="2" applyNumberFormat="1" applyFont="1" applyFill="1" applyBorder="1" applyAlignment="1">
      <alignment horizontal="right" vertical="center"/>
    </xf>
    <xf numFmtId="164" fontId="9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horizontal="right" vertical="center"/>
    </xf>
    <xf numFmtId="0" fontId="6" fillId="0" borderId="155" xfId="3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1" fontId="6" fillId="0" borderId="160" xfId="2" applyNumberFormat="1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7" fontId="8" fillId="0" borderId="163" xfId="2" applyNumberFormat="1" applyFont="1" applyFill="1" applyBorder="1" applyAlignment="1">
      <alignment horizontal="right" vertical="center"/>
    </xf>
    <xf numFmtId="164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167" fontId="8" fillId="0" borderId="140" xfId="2" applyNumberFormat="1" applyFont="1" applyFill="1" applyBorder="1" applyAlignment="1">
      <alignment horizontal="right" vertical="center"/>
    </xf>
    <xf numFmtId="164" fontId="8" fillId="0" borderId="165" xfId="2" applyNumberFormat="1" applyFont="1" applyFill="1" applyBorder="1" applyAlignment="1">
      <alignment horizontal="right" vertical="center"/>
    </xf>
    <xf numFmtId="164" fontId="9" fillId="0" borderId="166" xfId="2" applyNumberFormat="1" applyFont="1" applyFill="1" applyBorder="1" applyAlignment="1">
      <alignment vertical="center"/>
    </xf>
    <xf numFmtId="0" fontId="6" fillId="0" borderId="161" xfId="2" applyFont="1" applyFill="1" applyBorder="1" applyAlignment="1">
      <alignment vertical="center"/>
    </xf>
    <xf numFmtId="1" fontId="6" fillId="0" borderId="16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horizontal="right" vertical="center"/>
    </xf>
    <xf numFmtId="167" fontId="8" fillId="0" borderId="171" xfId="2" applyNumberFormat="1" applyFont="1" applyFill="1" applyBorder="1" applyAlignment="1">
      <alignment horizontal="right" vertical="center"/>
    </xf>
    <xf numFmtId="164" fontId="8" fillId="0" borderId="172" xfId="2" applyNumberFormat="1" applyFont="1" applyFill="1" applyBorder="1" applyAlignment="1">
      <alignment horizontal="right" vertical="center"/>
    </xf>
    <xf numFmtId="164" fontId="9" fillId="0" borderId="173" xfId="2" applyNumberFormat="1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7" fontId="8" fillId="0" borderId="176" xfId="2" applyNumberFormat="1" applyFont="1" applyFill="1" applyBorder="1" applyAlignment="1">
      <alignment horizontal="right" vertical="center"/>
    </xf>
    <xf numFmtId="164" fontId="8" fillId="0" borderId="177" xfId="2" applyNumberFormat="1" applyFont="1" applyFill="1" applyBorder="1" applyAlignment="1">
      <alignment horizontal="right"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4" fontId="8" fillId="0" borderId="181" xfId="2" applyNumberFormat="1" applyFont="1" applyFill="1" applyBorder="1" applyAlignment="1">
      <alignment horizontal="right" vertical="center"/>
    </xf>
    <xf numFmtId="164" fontId="9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4" fontId="8" fillId="0" borderId="185" xfId="2" applyNumberFormat="1" applyFont="1" applyFill="1" applyBorder="1" applyAlignment="1">
      <alignment horizontal="right" vertical="center"/>
    </xf>
    <xf numFmtId="164" fontId="9" fillId="0" borderId="186" xfId="2" applyNumberFormat="1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4" fontId="8" fillId="0" borderId="191" xfId="2" applyNumberFormat="1" applyFont="1" applyFill="1" applyBorder="1" applyAlignment="1">
      <alignment horizontal="right"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7" fontId="8" fillId="0" borderId="193" xfId="2" applyNumberFormat="1" applyFont="1" applyFill="1" applyBorder="1" applyAlignment="1">
      <alignment horizontal="right" vertical="center"/>
    </xf>
    <xf numFmtId="167" fontId="8" fillId="0" borderId="194" xfId="2" applyNumberFormat="1" applyFont="1" applyFill="1" applyBorder="1" applyAlignment="1">
      <alignment horizontal="right" vertical="center"/>
    </xf>
    <xf numFmtId="164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98" xfId="2" applyNumberFormat="1" applyFont="1" applyFill="1" applyBorder="1" applyAlignment="1">
      <alignment horizontal="right" vertical="center"/>
    </xf>
    <xf numFmtId="164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6" fontId="8" fillId="0" borderId="198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166" fontId="8" fillId="0" borderId="170" xfId="2" applyNumberFormat="1" applyFont="1" applyFill="1" applyBorder="1" applyAlignment="1">
      <alignment horizontal="right" vertical="center"/>
    </xf>
    <xf numFmtId="167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165" fontId="4" fillId="0" borderId="212" xfId="2" applyNumberFormat="1" applyFont="1" applyBorder="1"/>
    <xf numFmtId="1" fontId="6" fillId="0" borderId="21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7" fontId="8" fillId="0" borderId="216" xfId="2" applyNumberFormat="1" applyFont="1" applyFill="1" applyBorder="1" applyAlignment="1">
      <alignment horizontal="right" vertical="center"/>
    </xf>
    <xf numFmtId="164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4" fontId="9" fillId="0" borderId="221" xfId="2" applyNumberFormat="1" applyFont="1" applyFill="1" applyBorder="1" applyAlignment="1">
      <alignment vertical="center"/>
    </xf>
    <xf numFmtId="164" fontId="15" fillId="0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4" fontId="8" fillId="0" borderId="223" xfId="2" applyNumberFormat="1" applyFont="1" applyFill="1" applyBorder="1" applyAlignment="1">
      <alignment horizontal="right" vertical="center"/>
    </xf>
    <xf numFmtId="168" fontId="9" fillId="0" borderId="186" xfId="2" applyNumberFormat="1" applyFont="1" applyFill="1" applyBorder="1" applyAlignment="1">
      <alignment vertical="center"/>
    </xf>
    <xf numFmtId="164" fontId="15" fillId="0" borderId="186" xfId="2" applyNumberFormat="1" applyFont="1" applyFill="1" applyBorder="1" applyAlignment="1">
      <alignment horizontal="right" vertical="center"/>
    </xf>
    <xf numFmtId="0" fontId="7" fillId="0" borderId="162" xfId="3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 vertical="center"/>
    </xf>
    <xf numFmtId="164" fontId="9" fillId="0" borderId="224" xfId="2" applyNumberFormat="1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0" fontId="6" fillId="0" borderId="161" xfId="3" applyFont="1" applyBorder="1" applyAlignment="1">
      <alignment vertical="center"/>
    </xf>
    <xf numFmtId="168" fontId="9" fillId="0" borderId="61" xfId="2" applyNumberFormat="1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vertical="center"/>
    </xf>
    <xf numFmtId="1" fontId="6" fillId="0" borderId="43" xfId="2" applyNumberFormat="1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7" fontId="8" fillId="0" borderId="228" xfId="2" applyNumberFormat="1" applyFont="1" applyFill="1" applyBorder="1" applyAlignment="1">
      <alignment horizontal="right" vertical="center"/>
    </xf>
    <xf numFmtId="164" fontId="8" fillId="0" borderId="22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30" xfId="2" applyFont="1" applyFill="1" applyBorder="1" applyAlignment="1">
      <alignment horizontal="center" vertical="center"/>
    </xf>
    <xf numFmtId="0" fontId="5" fillId="0" borderId="103" xfId="2" applyFont="1" applyFill="1" applyBorder="1" applyAlignment="1">
      <alignment horizontal="center" vertical="center"/>
    </xf>
    <xf numFmtId="0" fontId="6" fillId="0" borderId="231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4" fontId="9" fillId="2" borderId="232" xfId="2" applyNumberFormat="1" applyFont="1" applyFill="1" applyBorder="1" applyAlignment="1">
      <alignment vertical="center"/>
    </xf>
    <xf numFmtId="164" fontId="9" fillId="2" borderId="233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164" fontId="9" fillId="0" borderId="234" xfId="2" applyNumberFormat="1" applyFont="1" applyFill="1" applyBorder="1" applyAlignment="1">
      <alignment vertical="center"/>
    </xf>
    <xf numFmtId="0" fontId="2" fillId="0" borderId="235" xfId="2" applyBorder="1"/>
    <xf numFmtId="0" fontId="6" fillId="0" borderId="189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191" xfId="2" applyFont="1" applyFill="1" applyBorder="1" applyAlignment="1">
      <alignment horizontal="right" vertical="center"/>
    </xf>
    <xf numFmtId="0" fontId="16" fillId="2" borderId="189" xfId="2" applyFont="1" applyFill="1" applyBorder="1" applyAlignment="1">
      <alignment vertical="center"/>
    </xf>
    <xf numFmtId="0" fontId="16" fillId="2" borderId="189" xfId="3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4" fontId="8" fillId="0" borderId="236" xfId="2" applyNumberFormat="1" applyFont="1" applyFill="1" applyBorder="1" applyAlignment="1">
      <alignment horizontal="right" vertical="center"/>
    </xf>
    <xf numFmtId="0" fontId="6" fillId="0" borderId="198" xfId="2" applyFont="1" applyFill="1" applyBorder="1" applyAlignment="1">
      <alignment vertical="center"/>
    </xf>
    <xf numFmtId="167" fontId="8" fillId="0" borderId="191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4" fontId="9" fillId="0" borderId="234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07" xfId="2" applyNumberFormat="1" applyFont="1" applyFill="1" applyBorder="1" applyAlignment="1">
      <alignment horizontal="right" vertical="center"/>
    </xf>
    <xf numFmtId="164" fontId="9" fillId="2" borderId="234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7" fontId="8" fillId="0" borderId="238" xfId="2" applyNumberFormat="1" applyFont="1" applyFill="1" applyBorder="1" applyAlignment="1">
      <alignment horizontal="right" vertical="center"/>
    </xf>
    <xf numFmtId="167" fontId="8" fillId="0" borderId="239" xfId="2" applyNumberFormat="1" applyFont="1" applyFill="1" applyBorder="1" applyAlignment="1">
      <alignment horizontal="right" vertical="center"/>
    </xf>
    <xf numFmtId="167" fontId="8" fillId="0" borderId="240" xfId="2" applyNumberFormat="1" applyFont="1" applyFill="1" applyBorder="1" applyAlignment="1">
      <alignment horizontal="right" vertical="center"/>
    </xf>
    <xf numFmtId="0" fontId="6" fillId="0" borderId="241" xfId="3" applyFont="1" applyFill="1" applyBorder="1" applyAlignment="1">
      <alignment vertical="center"/>
    </xf>
    <xf numFmtId="0" fontId="6" fillId="0" borderId="230" xfId="2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7" fontId="8" fillId="0" borderId="209" xfId="2" applyNumberFormat="1" applyFont="1" applyFill="1" applyBorder="1" applyAlignment="1">
      <alignment horizontal="right" vertical="center"/>
    </xf>
    <xf numFmtId="167" fontId="8" fillId="0" borderId="243" xfId="2" applyNumberFormat="1" applyFont="1" applyFill="1" applyBorder="1" applyAlignment="1">
      <alignment horizontal="right" vertical="center"/>
    </xf>
    <xf numFmtId="164" fontId="9" fillId="2" borderId="244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vertical="center"/>
    </xf>
    <xf numFmtId="0" fontId="5" fillId="0" borderId="136" xfId="2" applyFont="1" applyFill="1" applyBorder="1" applyAlignment="1">
      <alignment horizontal="center" vertical="center"/>
    </xf>
    <xf numFmtId="164" fontId="9" fillId="0" borderId="232" xfId="2" applyNumberFormat="1" applyFont="1" applyFill="1" applyBorder="1" applyAlignment="1">
      <alignment vertical="center"/>
    </xf>
    <xf numFmtId="164" fontId="11" fillId="0" borderId="24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7" fontId="8" fillId="0" borderId="247" xfId="2" applyNumberFormat="1" applyFont="1" applyFill="1" applyBorder="1" applyAlignment="1">
      <alignment horizontal="right" vertical="center"/>
    </xf>
    <xf numFmtId="164" fontId="8" fillId="0" borderId="248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164" fontId="8" fillId="0" borderId="250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4" fontId="9" fillId="0" borderId="251" xfId="2" applyNumberFormat="1" applyFont="1" applyFill="1" applyBorder="1" applyAlignment="1">
      <alignment vertical="center"/>
    </xf>
    <xf numFmtId="164" fontId="9" fillId="0" borderId="252" xfId="2" applyNumberFormat="1" applyFont="1" applyFill="1" applyBorder="1" applyAlignment="1">
      <alignment vertical="center"/>
    </xf>
    <xf numFmtId="0" fontId="8" fillId="0" borderId="202" xfId="2" applyFont="1" applyFill="1" applyBorder="1" applyAlignment="1">
      <alignment horizontal="right" vertical="center"/>
    </xf>
    <xf numFmtId="167" fontId="8" fillId="0" borderId="236" xfId="2" applyNumberFormat="1" applyFont="1" applyFill="1" applyBorder="1" applyAlignment="1">
      <alignment horizontal="right" vertical="center"/>
    </xf>
    <xf numFmtId="168" fontId="9" fillId="0" borderId="253" xfId="2" applyNumberFormat="1" applyFont="1" applyFill="1" applyBorder="1" applyAlignment="1">
      <alignment vertical="center"/>
    </xf>
    <xf numFmtId="168" fontId="9" fillId="0" borderId="86" xfId="2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7" fontId="8" fillId="0" borderId="254" xfId="2" applyNumberFormat="1" applyFont="1" applyFill="1" applyBorder="1" applyAlignment="1">
      <alignment horizontal="right" vertical="center"/>
    </xf>
    <xf numFmtId="164" fontId="8" fillId="0" borderId="255" xfId="2" applyNumberFormat="1" applyFont="1" applyFill="1" applyBorder="1" applyAlignment="1">
      <alignment horizontal="right" vertical="center"/>
    </xf>
    <xf numFmtId="164" fontId="9" fillId="2" borderId="256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57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7" fontId="8" fillId="0" borderId="258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horizontal="right" vertical="center"/>
    </xf>
    <xf numFmtId="164" fontId="9" fillId="0" borderId="251" xfId="2" applyNumberFormat="1" applyFont="1" applyFill="1" applyBorder="1" applyAlignment="1">
      <alignment horizontal="right" vertical="center"/>
    </xf>
    <xf numFmtId="164" fontId="9" fillId="0" borderId="259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167" fontId="8" fillId="0" borderId="260" xfId="2" applyNumberFormat="1" applyFont="1" applyFill="1" applyBorder="1" applyAlignment="1">
      <alignment horizontal="right" vertical="center"/>
    </xf>
    <xf numFmtId="164" fontId="8" fillId="0" borderId="258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167" fontId="8" fillId="0" borderId="265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164" fontId="9" fillId="0" borderId="4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27" xfId="2" applyFont="1" applyFill="1" applyBorder="1" applyAlignment="1">
      <alignment vertical="center"/>
    </xf>
    <xf numFmtId="0" fontId="7" fillId="0" borderId="266" xfId="3" applyFont="1" applyFill="1" applyBorder="1" applyAlignment="1">
      <alignment vertical="center"/>
    </xf>
    <xf numFmtId="167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168" fontId="9" fillId="0" borderId="72" xfId="2" applyNumberFormat="1" applyFont="1" applyFill="1" applyBorder="1"/>
    <xf numFmtId="10" fontId="4" fillId="0" borderId="270" xfId="2" applyNumberFormat="1" applyFont="1" applyFill="1" applyBorder="1"/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7" fontId="8" fillId="0" borderId="272" xfId="2" applyNumberFormat="1" applyFont="1" applyFill="1" applyBorder="1" applyAlignment="1">
      <alignment horizontal="right" vertical="center"/>
    </xf>
    <xf numFmtId="164" fontId="8" fillId="0" borderId="273" xfId="2" applyNumberFormat="1" applyFont="1" applyFill="1" applyBorder="1" applyAlignment="1">
      <alignment horizontal="right" vertical="center"/>
    </xf>
    <xf numFmtId="164" fontId="9" fillId="2" borderId="274" xfId="2" applyNumberFormat="1" applyFont="1" applyFill="1" applyBorder="1" applyAlignment="1">
      <alignment horizontal="right" vertical="center"/>
    </xf>
    <xf numFmtId="0" fontId="6" fillId="0" borderId="275" xfId="3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horizontal="right" vertical="center"/>
    </xf>
    <xf numFmtId="0" fontId="6" fillId="0" borderId="277" xfId="2" applyFont="1" applyFill="1" applyBorder="1" applyAlignment="1">
      <alignment horizontal="right" vertical="center"/>
    </xf>
    <xf numFmtId="168" fontId="9" fillId="2" borderId="278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8" fontId="20" fillId="11" borderId="279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0"/>
  <sheetViews>
    <sheetView tabSelected="1" topLeftCell="B73" workbookViewId="0">
      <selection activeCell="Q87" sqref="Q87"/>
    </sheetView>
  </sheetViews>
  <sheetFormatPr baseColWidth="10" defaultColWidth="11.42578125" defaultRowHeight="15"/>
  <cols>
    <col min="1" max="1" width="2.28515625" style="8" customWidth="1"/>
    <col min="2" max="2" width="4.5703125" style="499" customWidth="1"/>
    <col min="3" max="3" width="35.85546875" style="494" customWidth="1"/>
    <col min="4" max="4" width="29.42578125" style="494" customWidth="1"/>
    <col min="5" max="5" width="11.85546875" style="495" customWidth="1"/>
    <col min="6" max="7" width="11.5703125" style="495" customWidth="1"/>
    <col min="8" max="8" width="12.5703125" style="495" customWidth="1"/>
    <col min="9" max="9" width="18" style="495" customWidth="1"/>
    <col min="10" max="10" width="19.285156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5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5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5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166.887</v>
      </c>
      <c r="J6" s="38">
        <v>166.905</v>
      </c>
      <c r="K6" s="39"/>
      <c r="L6" s="39"/>
      <c r="M6" s="40"/>
      <c r="N6" s="39"/>
      <c r="O6" s="41"/>
    </row>
    <row r="7" spans="2:15" ht="17.25" customHeight="1" thickTop="1" thickBot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111.13200000000001</v>
      </c>
      <c r="I7" s="48">
        <v>112.705</v>
      </c>
      <c r="J7" s="48">
        <v>112.717</v>
      </c>
      <c r="K7" s="39"/>
      <c r="L7" s="39"/>
      <c r="M7" s="40"/>
      <c r="N7" s="39"/>
      <c r="O7" s="41"/>
    </row>
    <row r="8" spans="2:15" ht="16.5" customHeight="1" thickTop="1" thickBot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95.242000000000004</v>
      </c>
      <c r="I8" s="55">
        <v>96.549000000000007</v>
      </c>
      <c r="J8" s="55">
        <v>96.555999999999997</v>
      </c>
      <c r="K8" s="39"/>
      <c r="L8" s="39"/>
      <c r="M8" s="40"/>
      <c r="N8" s="39"/>
      <c r="O8" s="41"/>
    </row>
    <row r="9" spans="2:15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Top="1" thickBot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14.648999999999999</v>
      </c>
      <c r="I10" s="60">
        <v>14.862</v>
      </c>
      <c r="J10" s="60">
        <v>14.863</v>
      </c>
      <c r="K10" s="39"/>
      <c r="L10" s="39"/>
      <c r="M10" s="40"/>
      <c r="N10" s="39"/>
      <c r="O10" s="41"/>
    </row>
    <row r="11" spans="2:15" ht="17.25" customHeight="1" thickTop="1" thickBot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108.52</v>
      </c>
      <c r="J11" s="60">
        <v>108.532</v>
      </c>
      <c r="K11" s="39"/>
      <c r="L11" s="39"/>
      <c r="M11" s="40"/>
      <c r="N11" s="39"/>
      <c r="O11" s="41"/>
    </row>
    <row r="12" spans="2:15" ht="18" customHeight="1" thickTop="1" thickBot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Top="1" thickBot="1">
      <c r="B13" s="67">
        <v>6</v>
      </c>
      <c r="C13" s="68" t="s">
        <v>20</v>
      </c>
      <c r="D13" s="58" t="s">
        <v>21</v>
      </c>
      <c r="E13" s="35">
        <v>38740</v>
      </c>
      <c r="F13" s="36"/>
      <c r="G13" s="69"/>
      <c r="H13" s="38">
        <v>1.5029999999999999</v>
      </c>
      <c r="I13" s="38">
        <v>1.5249999999999999</v>
      </c>
      <c r="J13" s="38">
        <v>1.526</v>
      </c>
      <c r="K13" s="70" t="s">
        <v>22</v>
      </c>
      <c r="L13" s="39"/>
      <c r="M13" s="40">
        <f>+(J13-I13)/I13</f>
        <v>6.5573770491810619E-4</v>
      </c>
      <c r="N13" s="39"/>
      <c r="O13" s="41"/>
    </row>
    <row r="14" spans="2:15" ht="17.25" customHeight="1" thickTop="1" thickBot="1">
      <c r="B14" s="71">
        <v>7</v>
      </c>
      <c r="C14" s="72" t="s">
        <v>23</v>
      </c>
      <c r="D14" s="73" t="s">
        <v>24</v>
      </c>
      <c r="E14" s="52">
        <v>39503</v>
      </c>
      <c r="F14" s="53"/>
      <c r="G14" s="74"/>
      <c r="H14" s="75">
        <v>105.685</v>
      </c>
      <c r="I14" s="75">
        <v>107.05500000000001</v>
      </c>
      <c r="J14" s="75">
        <v>107.121</v>
      </c>
      <c r="K14" s="76"/>
      <c r="L14" s="77">
        <v>12769294</v>
      </c>
      <c r="M14" s="78">
        <f>+(J14-I14)/I14</f>
        <v>6.1650553453821203E-4</v>
      </c>
      <c r="O14" s="41"/>
    </row>
    <row r="15" spans="2:15" ht="18" customHeight="1" thickTop="1" thickBot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Top="1" thickBot="1">
      <c r="B16" s="81">
        <v>8</v>
      </c>
      <c r="C16" s="82" t="s">
        <v>26</v>
      </c>
      <c r="D16" s="83" t="s">
        <v>27</v>
      </c>
      <c r="E16" s="35">
        <v>33878</v>
      </c>
      <c r="F16" s="36"/>
      <c r="G16" s="84"/>
      <c r="H16" s="38">
        <v>40.162999999999997</v>
      </c>
      <c r="I16" s="38">
        <v>40.655000000000001</v>
      </c>
      <c r="J16" s="38">
        <v>40.658000000000001</v>
      </c>
      <c r="K16" s="39"/>
      <c r="L16" s="39"/>
      <c r="M16" s="85">
        <f>+(J16-I16)/I16</f>
        <v>7.3791661542248524E-5</v>
      </c>
      <c r="N16" s="39"/>
      <c r="O16" s="41"/>
    </row>
    <row r="17" spans="2:18" ht="17.25" customHeight="1" thickTop="1" thickBot="1">
      <c r="B17" s="86">
        <v>9</v>
      </c>
      <c r="C17" s="87" t="s">
        <v>28</v>
      </c>
      <c r="D17" s="88" t="s">
        <v>10</v>
      </c>
      <c r="E17" s="89">
        <v>34106</v>
      </c>
      <c r="F17" s="90"/>
      <c r="G17" s="91"/>
      <c r="H17" s="92">
        <v>54.415999999999997</v>
      </c>
      <c r="I17" s="48">
        <v>55.069000000000003</v>
      </c>
      <c r="J17" s="48">
        <v>55.073</v>
      </c>
      <c r="K17" s="39"/>
      <c r="L17" s="39"/>
      <c r="M17" s="85"/>
      <c r="N17" s="39"/>
      <c r="O17" s="41"/>
    </row>
    <row r="18" spans="2:18" ht="17.25" customHeight="1" thickTop="1" thickBot="1">
      <c r="B18" s="93">
        <v>10</v>
      </c>
      <c r="C18" s="94" t="s">
        <v>29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114.95</v>
      </c>
      <c r="J18" s="92">
        <v>114.931</v>
      </c>
      <c r="K18" s="39"/>
      <c r="L18" s="39"/>
      <c r="M18" s="40"/>
      <c r="N18" s="39"/>
      <c r="O18" s="41"/>
    </row>
    <row r="19" spans="2:18" ht="17.25" customHeight="1" thickTop="1" thickBot="1">
      <c r="B19" s="93">
        <v>11</v>
      </c>
      <c r="C19" s="100" t="s">
        <v>30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109.71</v>
      </c>
      <c r="J19" s="92">
        <v>109.664</v>
      </c>
      <c r="K19" s="39"/>
      <c r="L19" s="39"/>
      <c r="M19" s="40"/>
      <c r="N19" s="39"/>
      <c r="O19" s="41"/>
    </row>
    <row r="20" spans="2:18" ht="14.25" customHeight="1" thickTop="1" thickBot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8" ht="17.25" customHeight="1" thickTop="1" thickBot="1">
      <c r="B21" s="81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129.57900000000001</v>
      </c>
      <c r="I21" s="38">
        <v>133.47800000000001</v>
      </c>
      <c r="J21" s="38">
        <v>133.05199999999999</v>
      </c>
      <c r="K21" s="39"/>
      <c r="L21" s="39"/>
      <c r="M21" s="40"/>
      <c r="N21" s="39"/>
      <c r="O21" s="41"/>
    </row>
    <row r="22" spans="2:18" ht="14.25" customHeight="1" thickTop="1" thickBot="1">
      <c r="B22" s="111">
        <f>B21+1</f>
        <v>13</v>
      </c>
      <c r="C22" s="112" t="s">
        <v>34</v>
      </c>
      <c r="D22" s="113" t="s">
        <v>33</v>
      </c>
      <c r="E22" s="114">
        <v>39540</v>
      </c>
      <c r="F22" s="115"/>
      <c r="G22" s="116"/>
      <c r="H22" s="117">
        <v>486.47500000000002</v>
      </c>
      <c r="I22" s="117">
        <v>500.71899999999999</v>
      </c>
      <c r="J22" s="117">
        <v>499.66899999999998</v>
      </c>
      <c r="K22" s="39"/>
      <c r="L22" s="39"/>
      <c r="M22" s="40"/>
      <c r="N22" s="39"/>
      <c r="O22" s="41"/>
    </row>
    <row r="23" spans="2:18" ht="17.25" customHeight="1" thickTop="1" thickBot="1">
      <c r="B23" s="111">
        <f t="shared" ref="B23:B38" si="0">B22+1</f>
        <v>14</v>
      </c>
      <c r="C23" s="112" t="s">
        <v>35</v>
      </c>
      <c r="D23" s="118" t="s">
        <v>36</v>
      </c>
      <c r="E23" s="114">
        <v>39736</v>
      </c>
      <c r="F23" s="115"/>
      <c r="G23" s="119"/>
      <c r="H23" s="117">
        <v>116.124</v>
      </c>
      <c r="I23" s="117">
        <v>117.702</v>
      </c>
      <c r="J23" s="117">
        <v>117.54900000000001</v>
      </c>
      <c r="K23" s="39"/>
      <c r="L23" s="39"/>
      <c r="M23" s="40"/>
      <c r="N23" s="39"/>
      <c r="O23" s="41"/>
    </row>
    <row r="24" spans="2:18" s="31" customFormat="1" ht="17.25" customHeight="1" thickTop="1" thickBot="1">
      <c r="B24" s="111">
        <f t="shared" si="0"/>
        <v>15</v>
      </c>
      <c r="C24" s="112" t="s">
        <v>37</v>
      </c>
      <c r="D24" s="118" t="s">
        <v>36</v>
      </c>
      <c r="E24" s="114">
        <v>39736</v>
      </c>
      <c r="F24" s="115"/>
      <c r="G24" s="119"/>
      <c r="H24" s="117">
        <v>126.349</v>
      </c>
      <c r="I24" s="117">
        <v>127.111</v>
      </c>
      <c r="J24" s="117">
        <v>126.801</v>
      </c>
      <c r="K24" s="39"/>
      <c r="L24" s="39"/>
      <c r="M24" s="40"/>
      <c r="N24" s="39"/>
      <c r="O24" s="41"/>
    </row>
    <row r="25" spans="2:18" ht="17.25" customHeight="1" thickTop="1" thickBot="1">
      <c r="B25" s="111">
        <f t="shared" si="0"/>
        <v>16</v>
      </c>
      <c r="C25" s="112" t="s">
        <v>38</v>
      </c>
      <c r="D25" s="63" t="s">
        <v>36</v>
      </c>
      <c r="E25" s="114">
        <v>39736</v>
      </c>
      <c r="F25" s="115"/>
      <c r="G25" s="119"/>
      <c r="H25" s="117">
        <v>137.83600000000001</v>
      </c>
      <c r="I25" s="117">
        <v>137.69200000000001</v>
      </c>
      <c r="J25" s="117">
        <v>137.357</v>
      </c>
      <c r="K25" s="39"/>
      <c r="L25" s="39"/>
      <c r="M25" s="40"/>
      <c r="N25" s="39"/>
      <c r="O25" s="41"/>
    </row>
    <row r="26" spans="2:18" ht="15.75" customHeight="1" thickTop="1" thickBot="1">
      <c r="B26" s="111">
        <f t="shared" si="0"/>
        <v>17</v>
      </c>
      <c r="C26" s="112" t="s">
        <v>39</v>
      </c>
      <c r="D26" s="121" t="s">
        <v>36</v>
      </c>
      <c r="E26" s="122">
        <v>39951</v>
      </c>
      <c r="F26" s="115"/>
      <c r="G26" s="119"/>
      <c r="H26" s="117">
        <v>120.374</v>
      </c>
      <c r="I26" s="117">
        <v>119.976</v>
      </c>
      <c r="J26" s="117">
        <v>119.652</v>
      </c>
      <c r="K26" s="39"/>
      <c r="L26" s="39"/>
      <c r="M26" s="40"/>
      <c r="N26" s="39"/>
      <c r="O26" s="41"/>
    </row>
    <row r="27" spans="2:18" ht="17.25" customHeight="1" thickTop="1" thickBot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7"/>
      <c r="G27" s="128"/>
      <c r="H27" s="129">
        <v>95.510999999999996</v>
      </c>
      <c r="I27" s="129">
        <v>99.581999999999994</v>
      </c>
      <c r="J27" s="129">
        <v>99.268000000000001</v>
      </c>
      <c r="K27" s="39"/>
      <c r="L27" s="39"/>
      <c r="M27" s="40"/>
      <c r="N27" s="39"/>
      <c r="O27" s="41"/>
    </row>
    <row r="28" spans="2:18" ht="17.25" customHeight="1" thickTop="1" thickBot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7"/>
      <c r="G28" s="128"/>
      <c r="H28" s="129">
        <v>148.06800000000001</v>
      </c>
      <c r="I28" s="129">
        <v>147.12899999999999</v>
      </c>
      <c r="J28" s="129">
        <v>146.80500000000001</v>
      </c>
      <c r="K28" s="39"/>
      <c r="L28" s="39"/>
      <c r="M28" s="40"/>
      <c r="N28" s="39"/>
      <c r="O28" s="41"/>
    </row>
    <row r="29" spans="2:18" ht="17.25" customHeight="1" thickTop="1" thickBot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7"/>
      <c r="G29" s="130"/>
      <c r="H29" s="129">
        <v>95.436999999999998</v>
      </c>
      <c r="I29" s="131">
        <v>93.090999999999994</v>
      </c>
      <c r="J29" s="131">
        <v>93.123999999999995</v>
      </c>
      <c r="K29" s="39"/>
      <c r="L29" s="39"/>
      <c r="M29" s="40"/>
      <c r="N29" s="39"/>
      <c r="O29" s="41"/>
      <c r="P29" s="132"/>
      <c r="Q29" s="70"/>
      <c r="R29" s="80"/>
    </row>
    <row r="30" spans="2:18" ht="17.25" customHeight="1" thickTop="1" thickBot="1">
      <c r="B30" s="123">
        <f t="shared" si="0"/>
        <v>21</v>
      </c>
      <c r="C30" s="133" t="s">
        <v>44</v>
      </c>
      <c r="D30" s="134" t="s">
        <v>10</v>
      </c>
      <c r="E30" s="135" t="s">
        <v>45</v>
      </c>
      <c r="F30" s="136"/>
      <c r="G30" s="130"/>
      <c r="H30" s="131">
        <v>96.738</v>
      </c>
      <c r="I30" s="129">
        <v>97.378</v>
      </c>
      <c r="J30" s="129">
        <v>97.447000000000003</v>
      </c>
      <c r="K30" s="39"/>
      <c r="L30" s="39"/>
      <c r="M30" s="40"/>
      <c r="N30" s="39"/>
      <c r="O30" s="41"/>
    </row>
    <row r="31" spans="2:18" ht="17.25" customHeight="1" thickTop="1" thickBot="1">
      <c r="B31" s="123">
        <f t="shared" si="0"/>
        <v>22</v>
      </c>
      <c r="C31" s="133" t="s">
        <v>46</v>
      </c>
      <c r="D31" s="134" t="s">
        <v>19</v>
      </c>
      <c r="E31" s="126">
        <v>42003</v>
      </c>
      <c r="F31" s="127"/>
      <c r="G31" s="137"/>
      <c r="H31" s="138">
        <v>141.042</v>
      </c>
      <c r="I31" s="138">
        <v>143.971</v>
      </c>
      <c r="J31" s="138">
        <v>143.57300000000001</v>
      </c>
      <c r="K31" s="39"/>
      <c r="L31" s="39"/>
      <c r="M31" s="40"/>
      <c r="N31" s="39"/>
      <c r="O31" s="41"/>
    </row>
    <row r="32" spans="2:18" ht="15" customHeight="1" thickTop="1" thickBot="1">
      <c r="B32" s="123">
        <f t="shared" si="0"/>
        <v>23</v>
      </c>
      <c r="C32" s="133" t="s">
        <v>47</v>
      </c>
      <c r="D32" s="139" t="s">
        <v>19</v>
      </c>
      <c r="E32" s="140" t="s">
        <v>48</v>
      </c>
      <c r="F32" s="127"/>
      <c r="G32" s="141"/>
      <c r="H32" s="131">
        <v>123.90600000000001</v>
      </c>
      <c r="I32" s="131">
        <v>127.73699999999999</v>
      </c>
      <c r="J32" s="131">
        <v>127.46299999999999</v>
      </c>
      <c r="K32" s="39"/>
      <c r="L32" s="39"/>
      <c r="M32" s="40"/>
      <c r="N32" s="39"/>
      <c r="O32" s="41"/>
    </row>
    <row r="33" spans="2:15" ht="15" customHeight="1" thickTop="1" thickBot="1">
      <c r="B33" s="123">
        <f t="shared" si="0"/>
        <v>24</v>
      </c>
      <c r="C33" s="142" t="s">
        <v>49</v>
      </c>
      <c r="D33" s="143" t="s">
        <v>12</v>
      </c>
      <c r="E33" s="144">
        <v>41169</v>
      </c>
      <c r="F33" s="145"/>
      <c r="G33" s="146"/>
      <c r="H33" s="147" t="s">
        <v>50</v>
      </c>
      <c r="I33" s="148" t="s">
        <v>50</v>
      </c>
      <c r="J33" s="148" t="s">
        <v>50</v>
      </c>
      <c r="K33" s="39"/>
      <c r="L33" s="39"/>
      <c r="M33" s="40"/>
      <c r="N33" s="39"/>
      <c r="O33" s="41"/>
    </row>
    <row r="34" spans="2:15" ht="15" customHeight="1" thickTop="1" thickBot="1">
      <c r="B34" s="123">
        <f t="shared" si="0"/>
        <v>25</v>
      </c>
      <c r="C34" s="149" t="s">
        <v>51</v>
      </c>
      <c r="D34" s="150" t="s">
        <v>12</v>
      </c>
      <c r="E34" s="45">
        <v>41169</v>
      </c>
      <c r="F34" s="46"/>
      <c r="G34" s="151"/>
      <c r="H34" s="152" t="s">
        <v>50</v>
      </c>
      <c r="I34" s="153" t="s">
        <v>50</v>
      </c>
      <c r="J34" s="153" t="s">
        <v>50</v>
      </c>
      <c r="K34" s="39"/>
      <c r="L34" s="39"/>
      <c r="M34" s="40"/>
      <c r="N34" s="39"/>
      <c r="O34" s="41"/>
    </row>
    <row r="35" spans="2:15" ht="15" customHeight="1" thickTop="1" thickBot="1">
      <c r="B35" s="154">
        <f t="shared" si="0"/>
        <v>26</v>
      </c>
      <c r="C35" s="155" t="s">
        <v>52</v>
      </c>
      <c r="D35" s="156" t="s">
        <v>12</v>
      </c>
      <c r="E35" s="157">
        <v>41169</v>
      </c>
      <c r="F35" s="46"/>
      <c r="G35" s="46"/>
      <c r="H35" s="158" t="s">
        <v>50</v>
      </c>
      <c r="I35" s="158" t="s">
        <v>50</v>
      </c>
      <c r="J35" s="158" t="s">
        <v>50</v>
      </c>
      <c r="K35" s="39"/>
      <c r="L35" s="39"/>
      <c r="M35" s="40"/>
      <c r="N35" s="39"/>
      <c r="O35" s="41"/>
    </row>
    <row r="36" spans="2:15" ht="15" customHeight="1" thickTop="1" thickBot="1">
      <c r="B36" s="154">
        <f t="shared" si="0"/>
        <v>27</v>
      </c>
      <c r="C36" s="159" t="s">
        <v>53</v>
      </c>
      <c r="D36" s="160" t="s">
        <v>54</v>
      </c>
      <c r="E36" s="157">
        <v>42356</v>
      </c>
      <c r="F36" s="46"/>
      <c r="G36" s="161"/>
      <c r="H36" s="162">
        <v>94.078000000000003</v>
      </c>
      <c r="I36" s="162">
        <v>96.873999999999995</v>
      </c>
      <c r="J36" s="162">
        <v>96.757999999999996</v>
      </c>
      <c r="K36" s="39"/>
      <c r="L36" s="39"/>
      <c r="M36" s="40"/>
      <c r="N36" s="39"/>
      <c r="O36" s="41"/>
    </row>
    <row r="37" spans="2:15" ht="15" customHeight="1" thickTop="1" thickBot="1">
      <c r="B37" s="154">
        <f t="shared" si="0"/>
        <v>28</v>
      </c>
      <c r="C37" s="163" t="s">
        <v>55</v>
      </c>
      <c r="D37" s="150" t="s">
        <v>54</v>
      </c>
      <c r="E37" s="45">
        <v>40690</v>
      </c>
      <c r="F37" s="46"/>
      <c r="G37" s="164"/>
      <c r="H37" s="165">
        <v>99.043000000000006</v>
      </c>
      <c r="I37" s="165">
        <v>100.88200000000001</v>
      </c>
      <c r="J37" s="165">
        <v>100.69799999999999</v>
      </c>
      <c r="K37" s="39"/>
      <c r="L37" s="39"/>
      <c r="M37" s="40"/>
      <c r="N37" s="39"/>
      <c r="O37" s="41"/>
    </row>
    <row r="38" spans="2:15" ht="15" customHeight="1" thickTop="1" thickBot="1">
      <c r="B38" s="166">
        <f t="shared" si="0"/>
        <v>29</v>
      </c>
      <c r="C38" s="167" t="s">
        <v>56</v>
      </c>
      <c r="D38" s="168" t="s">
        <v>10</v>
      </c>
      <c r="E38" s="52">
        <v>39237</v>
      </c>
      <c r="F38" s="53"/>
      <c r="G38" s="169"/>
      <c r="H38" s="170">
        <v>19.055</v>
      </c>
      <c r="I38" s="170">
        <v>19.88</v>
      </c>
      <c r="J38" s="170">
        <v>19.841000000000001</v>
      </c>
      <c r="K38" s="70"/>
      <c r="L38" s="39"/>
      <c r="M38" s="40"/>
      <c r="N38" s="39"/>
      <c r="O38" s="41"/>
    </row>
    <row r="39" spans="2:15" ht="16.5" customHeight="1" thickTop="1" thickBot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71"/>
      <c r="O39" s="41"/>
    </row>
    <row r="40" spans="2:15" ht="16.5" customHeight="1" thickTop="1" thickBot="1">
      <c r="B40" s="172">
        <v>30</v>
      </c>
      <c r="C40" s="173" t="s">
        <v>58</v>
      </c>
      <c r="D40" s="174" t="s">
        <v>59</v>
      </c>
      <c r="E40" s="35">
        <v>39171</v>
      </c>
      <c r="F40" s="36"/>
      <c r="G40" s="175"/>
      <c r="H40" s="176">
        <v>1546.7919999999999</v>
      </c>
      <c r="I40" s="153" t="s">
        <v>60</v>
      </c>
      <c r="J40" s="153" t="s">
        <v>50</v>
      </c>
      <c r="K40" s="177" t="s">
        <v>61</v>
      </c>
      <c r="M40" s="78" t="e">
        <f t="shared" ref="M40:M50" si="1">+(J40-I40)/I40</f>
        <v>#VALUE!</v>
      </c>
      <c r="O40" s="41"/>
    </row>
    <row r="41" spans="2:15" ht="17.25" customHeight="1" thickTop="1" thickBot="1">
      <c r="B41" s="81">
        <f>+B40+1</f>
        <v>31</v>
      </c>
      <c r="C41" s="178" t="s">
        <v>62</v>
      </c>
      <c r="D41" s="107" t="s">
        <v>33</v>
      </c>
      <c r="E41" s="179">
        <v>38022</v>
      </c>
      <c r="F41" s="180"/>
      <c r="G41" s="181"/>
      <c r="H41" s="182">
        <v>2197.1579999999999</v>
      </c>
      <c r="I41" s="182">
        <v>2221.7719999999999</v>
      </c>
      <c r="J41" s="182">
        <v>2224.66</v>
      </c>
      <c r="K41" s="183" t="s">
        <v>63</v>
      </c>
      <c r="M41" s="78">
        <f t="shared" si="1"/>
        <v>1.299863352315143E-3</v>
      </c>
      <c r="O41" s="41"/>
    </row>
    <row r="42" spans="2:15" ht="17.25" customHeight="1" thickTop="1" thickBot="1">
      <c r="B42" s="81">
        <f t="shared" ref="B42:B59" si="2">+B41+1</f>
        <v>32</v>
      </c>
      <c r="C42" s="184" t="s">
        <v>64</v>
      </c>
      <c r="D42" s="185" t="s">
        <v>27</v>
      </c>
      <c r="E42" s="186">
        <v>40210</v>
      </c>
      <c r="F42" s="187"/>
      <c r="G42" s="188"/>
      <c r="H42" s="189">
        <v>120.51300000000001</v>
      </c>
      <c r="I42" s="190" t="s">
        <v>60</v>
      </c>
      <c r="J42" s="190" t="s">
        <v>50</v>
      </c>
      <c r="K42" s="191" t="s">
        <v>65</v>
      </c>
      <c r="M42" s="78" t="e">
        <f t="shared" si="1"/>
        <v>#VALUE!</v>
      </c>
      <c r="O42" s="41"/>
    </row>
    <row r="43" spans="2:15" ht="17.25" customHeight="1" thickTop="1" thickBot="1">
      <c r="B43" s="81">
        <f t="shared" si="2"/>
        <v>33</v>
      </c>
      <c r="C43" s="124" t="s">
        <v>66</v>
      </c>
      <c r="D43" s="125" t="s">
        <v>67</v>
      </c>
      <c r="E43" s="192">
        <v>39745</v>
      </c>
      <c r="F43" s="193"/>
      <c r="G43" s="194"/>
      <c r="H43" s="195">
        <v>109.111</v>
      </c>
      <c r="I43" s="190">
        <v>111.015</v>
      </c>
      <c r="J43" s="190">
        <v>112.10599999999999</v>
      </c>
      <c r="K43" s="177" t="s">
        <v>61</v>
      </c>
      <c r="M43" s="78">
        <f t="shared" si="1"/>
        <v>9.8275007881817224E-3</v>
      </c>
      <c r="O43" s="41"/>
    </row>
    <row r="44" spans="2:15" ht="17.25" customHeight="1" thickTop="1" thickBot="1">
      <c r="B44" s="81">
        <f t="shared" si="2"/>
        <v>34</v>
      </c>
      <c r="C44" s="124" t="s">
        <v>68</v>
      </c>
      <c r="D44" s="125" t="s">
        <v>67</v>
      </c>
      <c r="E44" s="192">
        <v>39748</v>
      </c>
      <c r="F44" s="193"/>
      <c r="G44" s="181"/>
      <c r="H44" s="196">
        <v>144.33199999999999</v>
      </c>
      <c r="I44" s="196">
        <v>146.80199999999999</v>
      </c>
      <c r="J44" s="196">
        <v>147.238</v>
      </c>
      <c r="K44" s="177" t="s">
        <v>61</v>
      </c>
      <c r="M44" s="78">
        <f t="shared" si="1"/>
        <v>2.9699867849212343E-3</v>
      </c>
      <c r="O44" s="41"/>
    </row>
    <row r="45" spans="2:15" ht="17.25" customHeight="1" thickTop="1" thickBot="1">
      <c r="B45" s="81">
        <f t="shared" si="2"/>
        <v>35</v>
      </c>
      <c r="C45" s="124" t="s">
        <v>69</v>
      </c>
      <c r="D45" s="125" t="s">
        <v>36</v>
      </c>
      <c r="E45" s="192">
        <v>39937</v>
      </c>
      <c r="F45" s="193"/>
      <c r="G45" s="181"/>
      <c r="H45" s="196">
        <v>150.49799999999999</v>
      </c>
      <c r="I45" s="196">
        <v>155.1</v>
      </c>
      <c r="J45" s="196">
        <v>155.40199999999999</v>
      </c>
      <c r="K45" s="177" t="s">
        <v>61</v>
      </c>
      <c r="M45" s="78">
        <f t="shared" si="1"/>
        <v>1.9471308833010478E-3</v>
      </c>
      <c r="O45" s="41"/>
    </row>
    <row r="46" spans="2:15" ht="17.25" customHeight="1" thickTop="1" thickBot="1">
      <c r="B46" s="81">
        <f t="shared" si="2"/>
        <v>36</v>
      </c>
      <c r="C46" s="124" t="s">
        <v>70</v>
      </c>
      <c r="D46" s="125" t="s">
        <v>10</v>
      </c>
      <c r="E46" s="192">
        <v>39888</v>
      </c>
      <c r="F46" s="193"/>
      <c r="G46" s="181"/>
      <c r="H46" s="195">
        <v>15.429</v>
      </c>
      <c r="I46" s="195">
        <v>15.752000000000001</v>
      </c>
      <c r="J46" s="195">
        <v>15.824999999999999</v>
      </c>
      <c r="K46" s="177" t="s">
        <v>61</v>
      </c>
      <c r="M46" s="78">
        <f t="shared" si="1"/>
        <v>4.6343321482985407E-3</v>
      </c>
      <c r="O46" s="41"/>
    </row>
    <row r="47" spans="2:15" ht="17.25" customHeight="1" thickTop="1" thickBot="1">
      <c r="B47" s="81">
        <f t="shared" si="2"/>
        <v>37</v>
      </c>
      <c r="C47" s="124" t="s">
        <v>71</v>
      </c>
      <c r="D47" s="125" t="s">
        <v>10</v>
      </c>
      <c r="E47" s="192">
        <v>41183</v>
      </c>
      <c r="F47" s="193"/>
      <c r="G47" s="181"/>
      <c r="H47" s="197">
        <v>5228.8789999999999</v>
      </c>
      <c r="I47" s="197">
        <v>5298.8190000000004</v>
      </c>
      <c r="J47" s="197">
        <v>5300.2730000000001</v>
      </c>
      <c r="K47" s="177" t="s">
        <v>61</v>
      </c>
      <c r="M47" s="78">
        <f t="shared" si="1"/>
        <v>2.7440076741623435E-4</v>
      </c>
      <c r="O47" s="41"/>
    </row>
    <row r="48" spans="2:15" ht="17.25" customHeight="1" thickTop="1" thickBot="1">
      <c r="B48" s="81">
        <f t="shared" si="2"/>
        <v>38</v>
      </c>
      <c r="C48" s="124" t="s">
        <v>72</v>
      </c>
      <c r="D48" s="125" t="s">
        <v>10</v>
      </c>
      <c r="E48" s="192">
        <v>41579</v>
      </c>
      <c r="F48" s="193"/>
      <c r="G48" s="181"/>
      <c r="H48" s="198">
        <v>5119.7470000000003</v>
      </c>
      <c r="I48" s="198">
        <v>5164.4520000000002</v>
      </c>
      <c r="J48" s="198">
        <v>5169.7269999999999</v>
      </c>
      <c r="K48" s="177"/>
      <c r="M48" s="78">
        <f t="shared" si="1"/>
        <v>1.0214055624874886E-3</v>
      </c>
      <c r="O48" s="41"/>
    </row>
    <row r="49" spans="1:15" ht="17.25" customHeight="1" thickTop="1" thickBot="1">
      <c r="B49" s="81">
        <f t="shared" si="2"/>
        <v>39</v>
      </c>
      <c r="C49" s="199" t="s">
        <v>73</v>
      </c>
      <c r="D49" s="125" t="s">
        <v>21</v>
      </c>
      <c r="E49" s="192">
        <v>38740</v>
      </c>
      <c r="F49" s="193"/>
      <c r="G49" s="181"/>
      <c r="H49" s="195">
        <v>2.4729999999999999</v>
      </c>
      <c r="I49" s="195">
        <v>2.4910000000000001</v>
      </c>
      <c r="J49" s="195">
        <v>2.4990000000000001</v>
      </c>
      <c r="K49" s="177"/>
      <c r="M49" s="78">
        <f t="shared" si="1"/>
        <v>3.2115616218386218E-3</v>
      </c>
      <c r="O49" s="41"/>
    </row>
    <row r="50" spans="1:15" ht="17.25" customHeight="1" thickTop="1" thickBot="1">
      <c r="A50" s="8" t="s">
        <v>74</v>
      </c>
      <c r="B50" s="81">
        <f t="shared" si="2"/>
        <v>40</v>
      </c>
      <c r="C50" s="199" t="s">
        <v>75</v>
      </c>
      <c r="D50" s="125" t="s">
        <v>21</v>
      </c>
      <c r="E50" s="192">
        <v>38740</v>
      </c>
      <c r="F50" s="193"/>
      <c r="G50" s="181"/>
      <c r="H50" s="195">
        <v>2.161</v>
      </c>
      <c r="I50" s="195">
        <v>2.1890000000000001</v>
      </c>
      <c r="J50" s="195">
        <v>2.194</v>
      </c>
      <c r="K50" s="200" t="s">
        <v>22</v>
      </c>
      <c r="M50" s="78">
        <f t="shared" si="1"/>
        <v>2.2841480127911802E-3</v>
      </c>
      <c r="O50" s="41"/>
    </row>
    <row r="51" spans="1:15" ht="17.25" customHeight="1" thickTop="1" thickBot="1">
      <c r="B51" s="81">
        <f t="shared" si="2"/>
        <v>41</v>
      </c>
      <c r="C51" s="124" t="s">
        <v>76</v>
      </c>
      <c r="D51" s="201" t="s">
        <v>21</v>
      </c>
      <c r="E51" s="192">
        <v>40071</v>
      </c>
      <c r="F51" s="193"/>
      <c r="G51" s="181"/>
      <c r="H51" s="202">
        <v>1.218</v>
      </c>
      <c r="I51" s="203">
        <v>1.208</v>
      </c>
      <c r="J51" s="203">
        <v>1.2090000000000001</v>
      </c>
      <c r="K51" s="191" t="s">
        <v>65</v>
      </c>
      <c r="M51" s="78" t="e">
        <f>+(#REF!-I51)/I51</f>
        <v>#REF!</v>
      </c>
      <c r="O51" s="41"/>
    </row>
    <row r="52" spans="1:15" ht="17.25" customHeight="1" thickTop="1">
      <c r="B52" s="81">
        <f t="shared" si="2"/>
        <v>42</v>
      </c>
      <c r="C52" s="204" t="s">
        <v>77</v>
      </c>
      <c r="D52" s="185" t="s">
        <v>27</v>
      </c>
      <c r="E52" s="205">
        <v>42087</v>
      </c>
      <c r="F52" s="180"/>
      <c r="G52" s="181"/>
      <c r="H52" s="206">
        <v>1.081</v>
      </c>
      <c r="I52" s="206">
        <v>1.091</v>
      </c>
      <c r="J52" s="206">
        <v>1.093</v>
      </c>
      <c r="K52" s="191"/>
      <c r="M52" s="207">
        <f t="shared" ref="M52:M59" si="3">+(J52-I52)/I52</f>
        <v>1.8331805682859777E-3</v>
      </c>
      <c r="O52" s="41"/>
    </row>
    <row r="53" spans="1:15" ht="16.5" customHeight="1">
      <c r="B53" s="81">
        <f t="shared" si="2"/>
        <v>43</v>
      </c>
      <c r="C53" s="208" t="s">
        <v>78</v>
      </c>
      <c r="D53" s="185" t="s">
        <v>27</v>
      </c>
      <c r="E53" s="205">
        <v>42087</v>
      </c>
      <c r="F53" s="180"/>
      <c r="G53" s="181"/>
      <c r="H53" s="92">
        <v>1.071</v>
      </c>
      <c r="I53" s="92">
        <v>1.083</v>
      </c>
      <c r="J53" s="92">
        <v>1.0880000000000001</v>
      </c>
      <c r="K53" s="191"/>
      <c r="M53" s="207">
        <f t="shared" si="3"/>
        <v>4.6168051708218982E-3</v>
      </c>
      <c r="O53" s="41"/>
    </row>
    <row r="54" spans="1:15" ht="16.5" customHeight="1">
      <c r="B54" s="81">
        <f t="shared" si="2"/>
        <v>44</v>
      </c>
      <c r="C54" s="124" t="s">
        <v>79</v>
      </c>
      <c r="D54" s="185" t="s">
        <v>27</v>
      </c>
      <c r="E54" s="205">
        <v>42087</v>
      </c>
      <c r="F54" s="193"/>
      <c r="G54" s="209"/>
      <c r="H54" s="206">
        <v>1.071</v>
      </c>
      <c r="I54" s="206">
        <v>1.0780000000000001</v>
      </c>
      <c r="J54" s="206">
        <v>1.0820000000000001</v>
      </c>
      <c r="K54" s="191"/>
      <c r="M54" s="207">
        <f t="shared" si="3"/>
        <v>3.7105751391465708E-3</v>
      </c>
      <c r="O54" s="41"/>
    </row>
    <row r="55" spans="1:15" ht="16.5" customHeight="1">
      <c r="B55" s="81">
        <f t="shared" si="2"/>
        <v>45</v>
      </c>
      <c r="C55" s="124" t="s">
        <v>80</v>
      </c>
      <c r="D55" s="185" t="s">
        <v>81</v>
      </c>
      <c r="E55" s="205">
        <v>42317</v>
      </c>
      <c r="F55" s="187"/>
      <c r="G55" s="210"/>
      <c r="H55" s="196">
        <v>107.645</v>
      </c>
      <c r="I55" s="196">
        <v>109.69199999999999</v>
      </c>
      <c r="J55" s="196">
        <v>110.57899999999999</v>
      </c>
      <c r="K55" s="191"/>
      <c r="M55" s="207">
        <f t="shared" si="3"/>
        <v>8.0862779418736149E-3</v>
      </c>
      <c r="O55" s="41"/>
    </row>
    <row r="56" spans="1:15" ht="16.5" customHeight="1">
      <c r="B56" s="81">
        <f t="shared" si="2"/>
        <v>46</v>
      </c>
      <c r="C56" s="211" t="s">
        <v>82</v>
      </c>
      <c r="D56" s="212" t="s">
        <v>24</v>
      </c>
      <c r="E56" s="213">
        <v>39958</v>
      </c>
      <c r="F56" s="214"/>
      <c r="G56" s="215"/>
      <c r="H56" s="148" t="s">
        <v>50</v>
      </c>
      <c r="I56" s="148" t="s">
        <v>50</v>
      </c>
      <c r="J56" s="148" t="s">
        <v>50</v>
      </c>
      <c r="K56" s="191"/>
      <c r="M56" s="207" t="e">
        <f t="shared" si="3"/>
        <v>#VALUE!</v>
      </c>
      <c r="O56" s="41"/>
    </row>
    <row r="57" spans="1:15" ht="16.5" customHeight="1">
      <c r="B57" s="81">
        <f t="shared" si="2"/>
        <v>47</v>
      </c>
      <c r="C57" s="211" t="s">
        <v>83</v>
      </c>
      <c r="D57" s="216" t="s">
        <v>24</v>
      </c>
      <c r="E57" s="217">
        <v>39503</v>
      </c>
      <c r="F57" s="218"/>
      <c r="G57" s="219"/>
      <c r="H57" s="190" t="s">
        <v>50</v>
      </c>
      <c r="I57" s="190" t="s">
        <v>50</v>
      </c>
      <c r="J57" s="190" t="s">
        <v>50</v>
      </c>
      <c r="K57" s="191"/>
      <c r="M57" s="207" t="e">
        <f t="shared" si="3"/>
        <v>#VALUE!</v>
      </c>
      <c r="O57" s="41"/>
    </row>
    <row r="58" spans="1:15" ht="16.5" customHeight="1">
      <c r="B58" s="81">
        <f t="shared" si="2"/>
        <v>48</v>
      </c>
      <c r="C58" s="211" t="s">
        <v>84</v>
      </c>
      <c r="D58" s="212" t="s">
        <v>24</v>
      </c>
      <c r="E58" s="220">
        <v>39503</v>
      </c>
      <c r="F58" s="221"/>
      <c r="G58" s="222"/>
      <c r="H58" s="223">
        <v>118.914</v>
      </c>
      <c r="I58" s="223">
        <v>119.276</v>
      </c>
      <c r="J58" s="223">
        <v>119.246</v>
      </c>
      <c r="K58" s="191"/>
      <c r="M58" s="207">
        <f t="shared" si="3"/>
        <v>-2.5151748884940088E-4</v>
      </c>
      <c r="O58" s="41"/>
    </row>
    <row r="59" spans="1:15" ht="16.5" customHeight="1" thickBot="1">
      <c r="B59" s="81">
        <f t="shared" si="2"/>
        <v>49</v>
      </c>
      <c r="C59" s="211" t="s">
        <v>85</v>
      </c>
      <c r="D59" s="212" t="s">
        <v>86</v>
      </c>
      <c r="E59" s="224">
        <v>42842</v>
      </c>
      <c r="F59" s="225"/>
      <c r="G59" s="226"/>
      <c r="H59" s="227" t="s">
        <v>87</v>
      </c>
      <c r="I59" s="227" t="s">
        <v>87</v>
      </c>
      <c r="J59" s="223">
        <v>1000</v>
      </c>
      <c r="K59" s="191"/>
      <c r="M59" s="207" t="e">
        <f t="shared" si="3"/>
        <v>#VALUE!</v>
      </c>
      <c r="O59" s="41"/>
    </row>
    <row r="60" spans="1:15" ht="13.5" customHeight="1" thickTop="1" thickBot="1">
      <c r="B60" s="228" t="s">
        <v>88</v>
      </c>
      <c r="C60" s="229"/>
      <c r="D60" s="229"/>
      <c r="E60" s="229"/>
      <c r="F60" s="229"/>
      <c r="G60" s="229"/>
      <c r="H60" s="229"/>
      <c r="I60" s="229"/>
      <c r="J60" s="230"/>
      <c r="O60" s="41"/>
    </row>
    <row r="61" spans="1:15" ht="14.25" customHeight="1" thickTop="1" thickBot="1">
      <c r="B61" s="231" t="s">
        <v>0</v>
      </c>
      <c r="C61" s="232"/>
      <c r="D61" s="233" t="s">
        <v>1</v>
      </c>
      <c r="E61" s="234" t="s">
        <v>2</v>
      </c>
      <c r="F61" s="235" t="s">
        <v>89</v>
      </c>
      <c r="G61" s="236"/>
      <c r="H61" s="237" t="s">
        <v>3</v>
      </c>
      <c r="I61" s="238" t="s">
        <v>5</v>
      </c>
      <c r="J61" s="239" t="s">
        <v>5</v>
      </c>
      <c r="M61" s="8"/>
      <c r="O61" s="41"/>
    </row>
    <row r="62" spans="1:15" ht="13.5" customHeight="1">
      <c r="B62" s="10"/>
      <c r="C62" s="11"/>
      <c r="D62" s="12"/>
      <c r="E62" s="240"/>
      <c r="F62" s="241" t="s">
        <v>90</v>
      </c>
      <c r="G62" s="241" t="s">
        <v>91</v>
      </c>
      <c r="H62" s="242"/>
      <c r="I62" s="243"/>
      <c r="J62" s="244"/>
      <c r="M62" s="8"/>
      <c r="O62" s="41"/>
    </row>
    <row r="63" spans="1:15" ht="16.5" customHeight="1" thickBot="1">
      <c r="B63" s="245"/>
      <c r="C63" s="18"/>
      <c r="D63" s="19"/>
      <c r="E63" s="246"/>
      <c r="F63" s="247"/>
      <c r="G63" s="247"/>
      <c r="H63" s="247"/>
      <c r="I63" s="248"/>
      <c r="J63" s="249"/>
      <c r="M63" s="8"/>
      <c r="O63" s="41"/>
    </row>
    <row r="64" spans="1:15" ht="16.5" customHeight="1" thickTop="1" thickBot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  <c r="O64" s="41"/>
    </row>
    <row r="65" spans="2:15" ht="16.5" customHeight="1" thickTop="1" thickBot="1">
      <c r="B65" s="250">
        <v>50</v>
      </c>
      <c r="C65" s="251" t="s">
        <v>93</v>
      </c>
      <c r="D65" s="185" t="s">
        <v>17</v>
      </c>
      <c r="E65" s="252">
        <v>36831</v>
      </c>
      <c r="F65" s="253">
        <v>42865</v>
      </c>
      <c r="G65" s="254">
        <v>4.1820000000000004</v>
      </c>
      <c r="H65" s="38">
        <v>108.495</v>
      </c>
      <c r="I65" s="38">
        <v>105.696</v>
      </c>
      <c r="J65" s="38">
        <v>105.70699999999999</v>
      </c>
      <c r="K65" s="39"/>
      <c r="L65" s="39"/>
      <c r="M65" s="40"/>
      <c r="N65" s="39"/>
      <c r="O65" s="41"/>
    </row>
    <row r="66" spans="2:15" ht="16.5" customHeight="1" thickTop="1" thickBot="1">
      <c r="B66" s="255">
        <f>B65+1</f>
        <v>51</v>
      </c>
      <c r="C66" s="256" t="s">
        <v>94</v>
      </c>
      <c r="D66" s="212" t="s">
        <v>27</v>
      </c>
      <c r="E66" s="257">
        <v>101.60599999999999</v>
      </c>
      <c r="F66" s="253">
        <v>42515</v>
      </c>
      <c r="G66" s="258">
        <v>4.0250000000000004</v>
      </c>
      <c r="H66" s="131">
        <v>103.59</v>
      </c>
      <c r="I66" s="131">
        <v>104.861</v>
      </c>
      <c r="J66" s="131">
        <v>104.869</v>
      </c>
      <c r="K66" s="39"/>
      <c r="L66" s="39"/>
      <c r="M66" s="40"/>
      <c r="N66" s="39"/>
      <c r="O66" s="41"/>
    </row>
    <row r="67" spans="2:15" ht="16.5" customHeight="1" thickTop="1" thickBot="1">
      <c r="B67" s="259">
        <f t="shared" ref="B67:B88" si="4">B66+1</f>
        <v>52</v>
      </c>
      <c r="C67" s="260" t="s">
        <v>95</v>
      </c>
      <c r="D67" s="261" t="s">
        <v>27</v>
      </c>
      <c r="E67" s="257">
        <v>38847</v>
      </c>
      <c r="F67" s="257">
        <v>42521</v>
      </c>
      <c r="G67" s="262">
        <v>4.3040000000000003</v>
      </c>
      <c r="H67" s="263">
        <v>105.622</v>
      </c>
      <c r="I67" s="263">
        <v>107.15900000000001</v>
      </c>
      <c r="J67" s="263">
        <v>107.17100000000001</v>
      </c>
      <c r="K67" s="39"/>
      <c r="L67" s="39"/>
      <c r="M67" s="40"/>
      <c r="N67" s="39"/>
      <c r="O67" s="41"/>
    </row>
    <row r="68" spans="2:15" ht="16.5" customHeight="1" thickTop="1" thickBot="1">
      <c r="B68" s="259">
        <f t="shared" si="4"/>
        <v>53</v>
      </c>
      <c r="C68" s="264" t="s">
        <v>96</v>
      </c>
      <c r="D68" s="261" t="s">
        <v>97</v>
      </c>
      <c r="E68" s="257">
        <v>36831</v>
      </c>
      <c r="F68" s="257">
        <v>42513</v>
      </c>
      <c r="G68" s="262">
        <v>4.0869999999999997</v>
      </c>
      <c r="H68" s="265">
        <v>102.729</v>
      </c>
      <c r="I68" s="265">
        <v>104.101</v>
      </c>
      <c r="J68" s="265">
        <v>104.11199999999999</v>
      </c>
      <c r="K68" s="39"/>
      <c r="L68" s="39"/>
      <c r="M68" s="40"/>
      <c r="N68" s="39"/>
      <c r="O68" s="41"/>
    </row>
    <row r="69" spans="2:15" ht="16.5" customHeight="1" thickTop="1" thickBot="1">
      <c r="B69" s="259">
        <f t="shared" si="4"/>
        <v>54</v>
      </c>
      <c r="C69" s="260" t="s">
        <v>98</v>
      </c>
      <c r="D69" s="261" t="s">
        <v>99</v>
      </c>
      <c r="E69" s="257">
        <v>39209</v>
      </c>
      <c r="F69" s="257">
        <v>42846</v>
      </c>
      <c r="G69" s="262">
        <v>4.59</v>
      </c>
      <c r="H69" s="263">
        <v>104.3</v>
      </c>
      <c r="I69" s="263">
        <v>101.345</v>
      </c>
      <c r="J69" s="263">
        <v>101.357</v>
      </c>
      <c r="K69" s="39"/>
      <c r="L69" s="39"/>
      <c r="M69" s="40"/>
      <c r="N69" s="39"/>
      <c r="O69" s="41"/>
    </row>
    <row r="70" spans="2:15" ht="16.5" customHeight="1" thickTop="1" thickBot="1">
      <c r="B70" s="266">
        <f t="shared" si="4"/>
        <v>55</v>
      </c>
      <c r="C70" s="267" t="s">
        <v>100</v>
      </c>
      <c r="D70" s="268" t="s">
        <v>33</v>
      </c>
      <c r="E70" s="257">
        <v>37865</v>
      </c>
      <c r="F70" s="257">
        <v>42520</v>
      </c>
      <c r="G70" s="269">
        <v>4.0049999999999999</v>
      </c>
      <c r="H70" s="270">
        <v>107.273</v>
      </c>
      <c r="I70" s="270">
        <v>108.714</v>
      </c>
      <c r="J70" s="270">
        <v>108.724</v>
      </c>
      <c r="K70" s="39"/>
      <c r="L70" s="39"/>
      <c r="M70" s="40"/>
      <c r="N70" s="39"/>
      <c r="O70" s="41"/>
    </row>
    <row r="71" spans="2:15" ht="16.5" customHeight="1" thickTop="1" thickBot="1">
      <c r="B71" s="271">
        <f t="shared" si="4"/>
        <v>56</v>
      </c>
      <c r="C71" s="272" t="s">
        <v>101</v>
      </c>
      <c r="D71" s="273" t="s">
        <v>67</v>
      </c>
      <c r="E71" s="257">
        <v>35436</v>
      </c>
      <c r="F71" s="257">
        <v>42520</v>
      </c>
      <c r="G71" s="274">
        <v>4.4009999999999998</v>
      </c>
      <c r="H71" s="206">
        <v>104.816</v>
      </c>
      <c r="I71" s="206">
        <v>106.40900000000001</v>
      </c>
      <c r="J71" s="206">
        <v>106.42100000000001</v>
      </c>
      <c r="K71" s="39"/>
      <c r="L71" s="39"/>
      <c r="M71" s="40"/>
      <c r="N71" s="39"/>
      <c r="O71" s="41"/>
    </row>
    <row r="72" spans="2:15" ht="16.5" customHeight="1" thickTop="1" thickBot="1">
      <c r="B72" s="271">
        <f t="shared" si="4"/>
        <v>57</v>
      </c>
      <c r="C72" s="272" t="s">
        <v>102</v>
      </c>
      <c r="D72" s="273" t="s">
        <v>12</v>
      </c>
      <c r="E72" s="257">
        <v>35464</v>
      </c>
      <c r="F72" s="253">
        <v>42515</v>
      </c>
      <c r="G72" s="274">
        <v>3.887</v>
      </c>
      <c r="H72" s="275">
        <v>102.34</v>
      </c>
      <c r="I72" s="206">
        <v>103.51900000000001</v>
      </c>
      <c r="J72" s="206">
        <v>103.52800000000001</v>
      </c>
      <c r="K72" s="39"/>
      <c r="L72" s="39"/>
      <c r="M72" s="40"/>
      <c r="N72" s="39"/>
      <c r="O72" s="41"/>
    </row>
    <row r="73" spans="2:15" ht="15" customHeight="1" thickTop="1" thickBot="1">
      <c r="B73" s="271">
        <f t="shared" si="4"/>
        <v>58</v>
      </c>
      <c r="C73" s="272" t="s">
        <v>103</v>
      </c>
      <c r="D73" s="273" t="s">
        <v>24</v>
      </c>
      <c r="E73" s="257">
        <v>37207</v>
      </c>
      <c r="F73" s="276">
        <v>42517</v>
      </c>
      <c r="G73" s="274">
        <v>4.1959999999999997</v>
      </c>
      <c r="H73" s="206">
        <v>104.64100000000001</v>
      </c>
      <c r="I73" s="206">
        <v>105.834</v>
      </c>
      <c r="J73" s="206">
        <v>105.842</v>
      </c>
      <c r="K73" s="39"/>
      <c r="L73" s="39"/>
      <c r="M73" s="40"/>
      <c r="N73" s="39"/>
      <c r="O73" s="41"/>
    </row>
    <row r="74" spans="2:15" ht="16.5" customHeight="1" thickTop="1" thickBot="1">
      <c r="B74" s="271">
        <f t="shared" si="4"/>
        <v>59</v>
      </c>
      <c r="C74" s="272" t="s">
        <v>104</v>
      </c>
      <c r="D74" s="273" t="s">
        <v>105</v>
      </c>
      <c r="E74" s="257">
        <v>37043</v>
      </c>
      <c r="F74" s="257">
        <v>42520</v>
      </c>
      <c r="G74" s="274">
        <v>3.6360000000000001</v>
      </c>
      <c r="H74" s="265">
        <v>102.631</v>
      </c>
      <c r="I74" s="265">
        <v>103.92100000000001</v>
      </c>
      <c r="J74" s="265">
        <v>103.931</v>
      </c>
      <c r="K74" s="39"/>
      <c r="L74" s="39"/>
      <c r="M74" s="40"/>
      <c r="N74" s="39"/>
      <c r="O74" s="41"/>
    </row>
    <row r="75" spans="2:15" ht="16.5" customHeight="1" thickTop="1" thickBot="1">
      <c r="B75" s="271">
        <f t="shared" si="4"/>
        <v>60</v>
      </c>
      <c r="C75" s="272" t="s">
        <v>106</v>
      </c>
      <c r="D75" s="273" t="s">
        <v>107</v>
      </c>
      <c r="E75" s="257">
        <v>37242</v>
      </c>
      <c r="F75" s="257">
        <v>42852</v>
      </c>
      <c r="G75" s="274">
        <v>4.3570000000000002</v>
      </c>
      <c r="H75" s="265">
        <v>104.64700000000001</v>
      </c>
      <c r="I75" s="265">
        <v>101.714</v>
      </c>
      <c r="J75" s="265">
        <v>101.724</v>
      </c>
      <c r="K75" s="39"/>
      <c r="L75" s="39"/>
      <c r="M75" s="40"/>
      <c r="N75" s="39"/>
      <c r="O75" s="41"/>
    </row>
    <row r="76" spans="2:15" ht="15.75" customHeight="1" thickTop="1" thickBot="1">
      <c r="B76" s="271">
        <f t="shared" si="4"/>
        <v>61</v>
      </c>
      <c r="C76" s="277" t="s">
        <v>108</v>
      </c>
      <c r="D76" s="273" t="s">
        <v>109</v>
      </c>
      <c r="E76" s="257">
        <v>39489</v>
      </c>
      <c r="F76" s="253">
        <v>42515</v>
      </c>
      <c r="G76" s="274">
        <v>3.9940000000000002</v>
      </c>
      <c r="H76" s="275">
        <v>103.651</v>
      </c>
      <c r="I76" s="275">
        <v>105.00700000000001</v>
      </c>
      <c r="J76" s="275">
        <v>105.017</v>
      </c>
      <c r="K76" s="39"/>
      <c r="L76" s="39"/>
      <c r="M76" s="40"/>
      <c r="N76" s="39"/>
      <c r="O76" s="41"/>
    </row>
    <row r="77" spans="2:15" ht="17.25" customHeight="1" thickTop="1" thickBot="1">
      <c r="B77" s="271">
        <f t="shared" si="4"/>
        <v>62</v>
      </c>
      <c r="C77" s="277" t="s">
        <v>110</v>
      </c>
      <c r="D77" s="273" t="s">
        <v>111</v>
      </c>
      <c r="E77" s="257">
        <v>36075</v>
      </c>
      <c r="F77" s="276">
        <v>42864</v>
      </c>
      <c r="G77" s="274">
        <v>4.2009999999999996</v>
      </c>
      <c r="H77" s="278">
        <v>106.79900000000001</v>
      </c>
      <c r="I77" s="278">
        <v>104.09</v>
      </c>
      <c r="J77" s="278">
        <v>104.101</v>
      </c>
      <c r="K77" s="39"/>
      <c r="L77" s="39"/>
      <c r="M77" s="40"/>
      <c r="N77" s="39"/>
      <c r="O77" s="41"/>
    </row>
    <row r="78" spans="2:15" ht="16.5" customHeight="1" thickTop="1" thickBot="1">
      <c r="B78" s="279">
        <f t="shared" si="4"/>
        <v>63</v>
      </c>
      <c r="C78" s="280" t="s">
        <v>112</v>
      </c>
      <c r="D78" s="281" t="s">
        <v>81</v>
      </c>
      <c r="E78" s="257">
        <v>37396</v>
      </c>
      <c r="F78" s="282">
        <v>42500</v>
      </c>
      <c r="G78" s="283">
        <v>4.1950000000000003</v>
      </c>
      <c r="H78" s="265">
        <v>105.17400000000001</v>
      </c>
      <c r="I78" s="265">
        <v>106.505</v>
      </c>
      <c r="J78" s="265">
        <v>106.51600000000001</v>
      </c>
      <c r="K78" s="31"/>
      <c r="L78" s="31"/>
      <c r="M78" s="284"/>
      <c r="N78" s="31"/>
      <c r="O78" s="41"/>
    </row>
    <row r="79" spans="2:15" ht="16.5" customHeight="1" thickTop="1" thickBot="1">
      <c r="B79" s="279">
        <f t="shared" si="4"/>
        <v>64</v>
      </c>
      <c r="C79" s="280" t="s">
        <v>113</v>
      </c>
      <c r="D79" s="281" t="s">
        <v>36</v>
      </c>
      <c r="E79" s="285">
        <v>40211</v>
      </c>
      <c r="F79" s="257">
        <v>42517</v>
      </c>
      <c r="G79" s="286">
        <v>3.3010000000000002</v>
      </c>
      <c r="H79" s="287">
        <v>103.608</v>
      </c>
      <c r="I79" s="265">
        <v>104.98699999999999</v>
      </c>
      <c r="J79" s="265">
        <v>104.997</v>
      </c>
      <c r="K79" s="39"/>
      <c r="L79" s="39"/>
      <c r="M79" s="40"/>
      <c r="N79" s="39"/>
      <c r="O79" s="41"/>
    </row>
    <row r="80" spans="2:15" ht="16.5" customHeight="1" thickTop="1" thickBot="1">
      <c r="B80" s="279">
        <f t="shared" si="4"/>
        <v>65</v>
      </c>
      <c r="C80" s="288" t="s">
        <v>114</v>
      </c>
      <c r="D80" s="281" t="s">
        <v>115</v>
      </c>
      <c r="E80" s="257">
        <v>33910</v>
      </c>
      <c r="F80" s="257">
        <v>42825</v>
      </c>
      <c r="G80" s="283">
        <v>3.6949999999999998</v>
      </c>
      <c r="H80" s="287">
        <v>102.652</v>
      </c>
      <c r="I80" s="287">
        <v>100.277</v>
      </c>
      <c r="J80" s="287">
        <v>100.28700000000001</v>
      </c>
      <c r="K80" s="39"/>
      <c r="L80" s="39"/>
      <c r="M80" s="40"/>
      <c r="N80" s="39"/>
      <c r="O80" s="41"/>
    </row>
    <row r="81" spans="1:15" ht="14.25" customHeight="1" thickTop="1" thickBot="1">
      <c r="B81" s="279">
        <f t="shared" si="4"/>
        <v>66</v>
      </c>
      <c r="C81" s="280" t="s">
        <v>116</v>
      </c>
      <c r="D81" s="281" t="s">
        <v>117</v>
      </c>
      <c r="E81" s="257">
        <v>36815</v>
      </c>
      <c r="F81" s="257">
        <v>42521</v>
      </c>
      <c r="G81" s="283">
        <v>3.9239999999999999</v>
      </c>
      <c r="H81" s="287">
        <v>104.501</v>
      </c>
      <c r="I81" s="287">
        <v>105.68600000000001</v>
      </c>
      <c r="J81" s="287">
        <v>105.694</v>
      </c>
      <c r="K81" s="39"/>
      <c r="L81" s="39"/>
      <c r="M81" s="40"/>
      <c r="N81" s="39"/>
      <c r="O81" s="41"/>
    </row>
    <row r="82" spans="1:15" ht="16.5" customHeight="1" thickTop="1" thickBot="1">
      <c r="A82" s="99"/>
      <c r="B82" s="289">
        <f t="shared" si="4"/>
        <v>67</v>
      </c>
      <c r="C82" s="290" t="s">
        <v>118</v>
      </c>
      <c r="D82" s="291" t="s">
        <v>119</v>
      </c>
      <c r="E82" s="292">
        <v>35744</v>
      </c>
      <c r="F82" s="293">
        <v>42506</v>
      </c>
      <c r="G82" s="294">
        <v>4.3330000000000002</v>
      </c>
      <c r="H82" s="295">
        <v>102.797</v>
      </c>
      <c r="I82" s="295">
        <v>104.334</v>
      </c>
      <c r="J82" s="295">
        <v>104.346</v>
      </c>
      <c r="K82" s="39"/>
      <c r="L82" s="39"/>
      <c r="M82" s="40"/>
      <c r="N82" s="39"/>
      <c r="O82" s="41"/>
    </row>
    <row r="83" spans="1:15" ht="16.5" customHeight="1" thickTop="1" thickBot="1">
      <c r="B83" s="289">
        <f t="shared" si="4"/>
        <v>68</v>
      </c>
      <c r="C83" s="296" t="s">
        <v>120</v>
      </c>
      <c r="D83" s="291" t="s">
        <v>119</v>
      </c>
      <c r="E83" s="297">
        <v>40000</v>
      </c>
      <c r="F83" s="298">
        <v>42515</v>
      </c>
      <c r="G83" s="299">
        <v>3.9340000000000002</v>
      </c>
      <c r="H83" s="295">
        <v>103.91500000000001</v>
      </c>
      <c r="I83" s="295">
        <v>105.32299999999999</v>
      </c>
      <c r="J83" s="295">
        <v>105.334</v>
      </c>
      <c r="K83" s="39"/>
      <c r="L83" s="39"/>
      <c r="M83" s="40"/>
      <c r="N83" s="39"/>
      <c r="O83" s="41"/>
    </row>
    <row r="84" spans="1:15" ht="16.5" customHeight="1" thickTop="1" thickBot="1">
      <c r="B84" s="300">
        <f t="shared" si="4"/>
        <v>69</v>
      </c>
      <c r="C84" s="301" t="s">
        <v>121</v>
      </c>
      <c r="D84" s="302" t="s">
        <v>54</v>
      </c>
      <c r="E84" s="303">
        <v>39604</v>
      </c>
      <c r="F84" s="303">
        <v>42517</v>
      </c>
      <c r="G84" s="304">
        <v>3.5750000000000002</v>
      </c>
      <c r="H84" s="305">
        <v>105.55800000000001</v>
      </c>
      <c r="I84" s="305">
        <v>106.818</v>
      </c>
      <c r="J84" s="305">
        <v>106.828</v>
      </c>
      <c r="K84" s="39"/>
      <c r="L84" s="39"/>
      <c r="M84" s="40"/>
      <c r="N84" s="39"/>
      <c r="O84" s="41"/>
    </row>
    <row r="85" spans="1:15" ht="16.5" customHeight="1" thickTop="1" thickBot="1">
      <c r="B85" s="300">
        <f t="shared" si="4"/>
        <v>70</v>
      </c>
      <c r="C85" s="306" t="s">
        <v>122</v>
      </c>
      <c r="D85" s="307" t="s">
        <v>123</v>
      </c>
      <c r="E85" s="303">
        <v>35481</v>
      </c>
      <c r="F85" s="303">
        <v>42520</v>
      </c>
      <c r="G85" s="308">
        <v>4.4359999999999999</v>
      </c>
      <c r="H85" s="309">
        <v>102.98699999999999</v>
      </c>
      <c r="I85" s="309">
        <v>104.596</v>
      </c>
      <c r="J85" s="309">
        <v>104.60899999999999</v>
      </c>
      <c r="K85" s="39"/>
      <c r="L85" s="39"/>
      <c r="M85" s="40"/>
      <c r="N85" s="39"/>
      <c r="O85" s="41"/>
    </row>
    <row r="86" spans="1:15" ht="16.5" customHeight="1" thickTop="1" thickBot="1">
      <c r="B86" s="300">
        <f t="shared" si="4"/>
        <v>71</v>
      </c>
      <c r="C86" s="310" t="s">
        <v>124</v>
      </c>
      <c r="D86" s="307" t="s">
        <v>42</v>
      </c>
      <c r="E86" s="303">
        <v>39706</v>
      </c>
      <c r="F86" s="303">
        <v>42487</v>
      </c>
      <c r="G86" s="308">
        <v>4.3159999999999998</v>
      </c>
      <c r="H86" s="309">
        <v>103.411</v>
      </c>
      <c r="I86" s="309">
        <v>104.828</v>
      </c>
      <c r="J86" s="309">
        <v>104.83799999999999</v>
      </c>
      <c r="K86" s="39"/>
      <c r="L86" s="39"/>
      <c r="M86" s="40"/>
      <c r="N86" s="39"/>
      <c r="O86" s="41"/>
    </row>
    <row r="87" spans="1:15" ht="16.5" customHeight="1" thickTop="1" thickBot="1">
      <c r="B87" s="311">
        <f t="shared" si="4"/>
        <v>72</v>
      </c>
      <c r="C87" s="312" t="s">
        <v>125</v>
      </c>
      <c r="D87" s="313" t="s">
        <v>10</v>
      </c>
      <c r="E87" s="303">
        <v>38565</v>
      </c>
      <c r="F87" s="314">
        <v>42521</v>
      </c>
      <c r="G87" s="315">
        <v>3.528</v>
      </c>
      <c r="H87" s="305">
        <v>105.134</v>
      </c>
      <c r="I87" s="305">
        <v>106.51</v>
      </c>
      <c r="J87" s="305">
        <v>106.52200000000001</v>
      </c>
      <c r="K87" s="39"/>
      <c r="L87" s="39"/>
      <c r="M87" s="40"/>
      <c r="N87" s="39"/>
      <c r="O87" s="41"/>
    </row>
    <row r="88" spans="1:15" ht="16.5" customHeight="1" thickTop="1" thickBot="1">
      <c r="B88" s="311">
        <f t="shared" si="4"/>
        <v>73</v>
      </c>
      <c r="C88" s="316" t="s">
        <v>126</v>
      </c>
      <c r="D88" s="317" t="s">
        <v>14</v>
      </c>
      <c r="E88" s="318">
        <v>34288</v>
      </c>
      <c r="F88" s="319">
        <v>42865</v>
      </c>
      <c r="G88" s="320">
        <v>3.7389999999999999</v>
      </c>
      <c r="H88" s="321">
        <v>102.709</v>
      </c>
      <c r="I88" s="321">
        <v>100.241</v>
      </c>
      <c r="J88" s="321">
        <v>100.25</v>
      </c>
      <c r="K88" s="39"/>
      <c r="L88" s="39"/>
      <c r="M88" s="40"/>
      <c r="N88" s="39"/>
      <c r="O88" s="41"/>
    </row>
    <row r="89" spans="1:15" ht="13.5" customHeight="1" thickTop="1" thickBot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  <c r="O89" s="41"/>
    </row>
    <row r="90" spans="1:15" ht="16.5" customHeight="1" thickTop="1" thickBot="1">
      <c r="B90" s="322">
        <v>74</v>
      </c>
      <c r="C90" s="323" t="s">
        <v>128</v>
      </c>
      <c r="D90" s="324" t="s">
        <v>17</v>
      </c>
      <c r="E90" s="325">
        <v>39084</v>
      </c>
      <c r="F90" s="325">
        <v>42865</v>
      </c>
      <c r="G90" s="326">
        <v>0.40400000000000003</v>
      </c>
      <c r="H90" s="327">
        <v>10.598000000000001</v>
      </c>
      <c r="I90" s="327">
        <v>10.347</v>
      </c>
      <c r="J90" s="327">
        <v>10.349</v>
      </c>
      <c r="K90" s="39"/>
      <c r="L90" s="39"/>
      <c r="M90" s="40"/>
      <c r="N90" s="39"/>
      <c r="O90" s="41"/>
    </row>
    <row r="91" spans="1:15" ht="16.5" customHeight="1" thickTop="1" thickBot="1">
      <c r="A91" s="8" t="s">
        <v>74</v>
      </c>
      <c r="B91" s="322">
        <f>B90+1</f>
        <v>75</v>
      </c>
      <c r="C91" s="328" t="s">
        <v>129</v>
      </c>
      <c r="D91" s="329" t="s">
        <v>33</v>
      </c>
      <c r="E91" s="330">
        <v>39762</v>
      </c>
      <c r="F91" s="325">
        <v>42517</v>
      </c>
      <c r="G91" s="315">
        <v>3.8759999999999999</v>
      </c>
      <c r="H91" s="331">
        <v>103.363</v>
      </c>
      <c r="I91" s="331">
        <v>104.83</v>
      </c>
      <c r="J91" s="331">
        <v>104.84099999999999</v>
      </c>
      <c r="M91" s="78"/>
      <c r="O91" s="41"/>
    </row>
    <row r="92" spans="1:15" ht="16.5" customHeight="1" thickTop="1" thickBot="1">
      <c r="B92" s="322">
        <f t="shared" ref="B92:B94" si="5">B91+1</f>
        <v>76</v>
      </c>
      <c r="C92" s="332" t="s">
        <v>130</v>
      </c>
      <c r="D92" s="333" t="s">
        <v>131</v>
      </c>
      <c r="E92" s="334">
        <v>40543</v>
      </c>
      <c r="F92" s="335">
        <v>42510</v>
      </c>
      <c r="G92" s="320">
        <v>4.2789999999999999</v>
      </c>
      <c r="H92" s="336">
        <v>103.788</v>
      </c>
      <c r="I92" s="336">
        <v>105.456</v>
      </c>
      <c r="J92" s="336">
        <v>105.468</v>
      </c>
      <c r="K92" s="39"/>
      <c r="L92" s="39"/>
      <c r="M92" s="40"/>
      <c r="N92" s="39"/>
      <c r="O92" s="41"/>
    </row>
    <row r="93" spans="1:15" ht="16.5" customHeight="1" thickTop="1" thickBot="1">
      <c r="B93" s="322">
        <f t="shared" si="5"/>
        <v>77</v>
      </c>
      <c r="C93" s="337" t="s">
        <v>132</v>
      </c>
      <c r="D93" s="338" t="s">
        <v>133</v>
      </c>
      <c r="E93" s="339">
        <v>42024</v>
      </c>
      <c r="F93" s="325">
        <v>42509</v>
      </c>
      <c r="G93" s="340">
        <v>2.7650000000000001</v>
      </c>
      <c r="H93" s="341">
        <v>105.102</v>
      </c>
      <c r="I93" s="341">
        <v>106.889</v>
      </c>
      <c r="J93" s="341">
        <v>106.902</v>
      </c>
      <c r="K93" s="39"/>
      <c r="L93" s="39"/>
      <c r="M93" s="40"/>
      <c r="N93" s="39"/>
      <c r="O93" s="41"/>
    </row>
    <row r="94" spans="1:15" ht="16.5" customHeight="1" thickTop="1" thickBot="1">
      <c r="B94" s="342">
        <f t="shared" si="5"/>
        <v>78</v>
      </c>
      <c r="C94" s="343" t="s">
        <v>134</v>
      </c>
      <c r="D94" s="344" t="s">
        <v>135</v>
      </c>
      <c r="E94" s="345">
        <v>42195</v>
      </c>
      <c r="F94" s="346" t="s">
        <v>136</v>
      </c>
      <c r="G94" s="347" t="s">
        <v>136</v>
      </c>
      <c r="H94" s="348">
        <v>10.515000000000001</v>
      </c>
      <c r="I94" s="348">
        <v>10.667</v>
      </c>
      <c r="J94" s="348">
        <v>10.667999999999999</v>
      </c>
      <c r="K94" s="39"/>
      <c r="L94" s="39"/>
      <c r="M94" s="40"/>
      <c r="N94" s="39"/>
      <c r="O94" s="41"/>
    </row>
    <row r="95" spans="1:15" ht="15" customHeight="1" thickTop="1" thickBot="1">
      <c r="A95" s="349" t="s">
        <v>137</v>
      </c>
      <c r="B95" s="349"/>
      <c r="C95" s="349"/>
      <c r="D95" s="349"/>
      <c r="E95" s="349"/>
      <c r="F95" s="349"/>
      <c r="G95" s="349"/>
      <c r="H95" s="349"/>
      <c r="I95" s="349"/>
      <c r="J95" s="349"/>
      <c r="M95" s="350"/>
      <c r="O95" s="41"/>
    </row>
    <row r="96" spans="1:15" ht="16.5" customHeight="1" thickTop="1" thickBot="1">
      <c r="B96" s="351">
        <v>79</v>
      </c>
      <c r="C96" s="352" t="s">
        <v>138</v>
      </c>
      <c r="D96" s="353" t="s">
        <v>17</v>
      </c>
      <c r="E96" s="354">
        <v>34561</v>
      </c>
      <c r="F96" s="355">
        <v>42865</v>
      </c>
      <c r="G96" s="356">
        <v>0.68200000000000005</v>
      </c>
      <c r="H96" s="38">
        <v>57.88</v>
      </c>
      <c r="I96" s="357">
        <v>56.798000000000002</v>
      </c>
      <c r="J96" s="357">
        <v>56.542999999999999</v>
      </c>
      <c r="K96" s="39"/>
      <c r="L96" s="39"/>
      <c r="M96" s="40"/>
      <c r="N96" s="39"/>
      <c r="O96" s="41"/>
    </row>
    <row r="97" spans="1:15" ht="16.5" customHeight="1" thickTop="1" thickBot="1">
      <c r="B97" s="358">
        <f>B96+1</f>
        <v>80</v>
      </c>
      <c r="C97" s="359" t="s">
        <v>139</v>
      </c>
      <c r="D97" s="360" t="s">
        <v>97</v>
      </c>
      <c r="E97" s="325">
        <v>34415</v>
      </c>
      <c r="F97" s="325">
        <v>42513</v>
      </c>
      <c r="G97" s="326">
        <v>1.8140000000000001</v>
      </c>
      <c r="H97" s="361">
        <v>130.49600000000001</v>
      </c>
      <c r="I97" s="362" t="s">
        <v>140</v>
      </c>
      <c r="J97" s="362" t="s">
        <v>140</v>
      </c>
      <c r="K97" s="39"/>
      <c r="L97" s="39"/>
      <c r="M97" s="40"/>
      <c r="N97" s="39"/>
      <c r="O97" s="41"/>
    </row>
    <row r="98" spans="1:15" ht="16.5" customHeight="1" thickTop="1" thickBot="1">
      <c r="B98" s="358">
        <f t="shared" ref="B98:B107" si="6">B97+1</f>
        <v>81</v>
      </c>
      <c r="C98" s="359" t="s">
        <v>141</v>
      </c>
      <c r="D98" s="363" t="s">
        <v>97</v>
      </c>
      <c r="E98" s="364">
        <v>34415</v>
      </c>
      <c r="F98" s="325">
        <v>42513</v>
      </c>
      <c r="G98" s="365">
        <v>15.804</v>
      </c>
      <c r="H98" s="366">
        <v>1435.194</v>
      </c>
      <c r="I98" s="367" t="s">
        <v>140</v>
      </c>
      <c r="J98" s="367" t="s">
        <v>140</v>
      </c>
      <c r="K98" s="39"/>
      <c r="L98" s="39"/>
      <c r="M98" s="40"/>
      <c r="N98" s="39"/>
      <c r="O98" s="41"/>
    </row>
    <row r="99" spans="1:15" ht="16.5" customHeight="1" thickTop="1" thickBot="1">
      <c r="B99" s="358">
        <f t="shared" si="6"/>
        <v>82</v>
      </c>
      <c r="C99" s="280" t="s">
        <v>142</v>
      </c>
      <c r="D99" s="368" t="s">
        <v>67</v>
      </c>
      <c r="E99" s="369">
        <v>105.764</v>
      </c>
      <c r="F99" s="325">
        <v>42520</v>
      </c>
      <c r="G99" s="283">
        <v>0.55000000000000004</v>
      </c>
      <c r="H99" s="92">
        <v>97.100999999999999</v>
      </c>
      <c r="I99" s="92">
        <v>98.611999999999995</v>
      </c>
      <c r="J99" s="92">
        <v>98.257000000000005</v>
      </c>
      <c r="K99" s="39"/>
      <c r="L99" s="39"/>
      <c r="M99" s="40"/>
      <c r="N99" s="39"/>
      <c r="O99" s="41"/>
    </row>
    <row r="100" spans="1:15" ht="16.5" customHeight="1" thickTop="1" thickBot="1">
      <c r="B100" s="358">
        <f t="shared" si="6"/>
        <v>83</v>
      </c>
      <c r="C100" s="280" t="s">
        <v>143</v>
      </c>
      <c r="D100" s="368" t="s">
        <v>107</v>
      </c>
      <c r="E100" s="369">
        <v>36367</v>
      </c>
      <c r="F100" s="325">
        <v>42852</v>
      </c>
      <c r="G100" s="283">
        <v>0.56000000000000005</v>
      </c>
      <c r="H100" s="92">
        <v>17.129000000000001</v>
      </c>
      <c r="I100" s="92">
        <v>17.010999999999999</v>
      </c>
      <c r="J100" s="92">
        <v>16.962</v>
      </c>
      <c r="K100" s="92"/>
      <c r="L100" s="92"/>
      <c r="M100" s="92"/>
      <c r="N100" s="370"/>
      <c r="O100" s="41"/>
    </row>
    <row r="101" spans="1:15" ht="16.5" customHeight="1" thickTop="1" thickBot="1">
      <c r="B101" s="358">
        <f t="shared" si="6"/>
        <v>84</v>
      </c>
      <c r="C101" s="280" t="s">
        <v>144</v>
      </c>
      <c r="D101" s="368" t="s">
        <v>115</v>
      </c>
      <c r="E101" s="369">
        <v>36857</v>
      </c>
      <c r="F101" s="325">
        <v>42825</v>
      </c>
      <c r="G101" s="283">
        <v>7.6280000000000001</v>
      </c>
      <c r="H101" s="92">
        <v>270.79700000000003</v>
      </c>
      <c r="I101" s="92">
        <v>269.41000000000003</v>
      </c>
      <c r="J101" s="92">
        <v>268.45999999999998</v>
      </c>
      <c r="K101" s="39"/>
      <c r="L101" s="39"/>
      <c r="M101" s="40"/>
      <c r="N101" s="39"/>
      <c r="O101" s="41"/>
    </row>
    <row r="102" spans="1:15" ht="15.75" customHeight="1" thickTop="1" thickBot="1">
      <c r="B102" s="358">
        <f t="shared" si="6"/>
        <v>85</v>
      </c>
      <c r="C102" s="280" t="s">
        <v>145</v>
      </c>
      <c r="D102" s="281" t="s">
        <v>119</v>
      </c>
      <c r="E102" s="369">
        <v>34599</v>
      </c>
      <c r="F102" s="371">
        <v>42506</v>
      </c>
      <c r="G102" s="283">
        <v>0.73199999999999998</v>
      </c>
      <c r="H102" s="92">
        <v>29.309000000000001</v>
      </c>
      <c r="I102" s="92">
        <v>29.811</v>
      </c>
      <c r="J102" s="92">
        <v>29.785</v>
      </c>
      <c r="K102" s="39"/>
      <c r="L102" s="39"/>
      <c r="M102" s="40"/>
      <c r="N102" s="39"/>
      <c r="O102" s="41"/>
    </row>
    <row r="103" spans="1:15" ht="14.25" customHeight="1" thickTop="1" thickBot="1">
      <c r="B103" s="358">
        <f t="shared" si="6"/>
        <v>86</v>
      </c>
      <c r="C103" s="372" t="s">
        <v>146</v>
      </c>
      <c r="D103" s="281" t="s">
        <v>54</v>
      </c>
      <c r="E103" s="369">
        <v>38777</v>
      </c>
      <c r="F103" s="325">
        <v>42521</v>
      </c>
      <c r="G103" s="283">
        <v>30.617999999999999</v>
      </c>
      <c r="H103" s="373">
        <v>2327.393</v>
      </c>
      <c r="I103" s="373">
        <v>2280.902</v>
      </c>
      <c r="J103" s="373">
        <v>2277.9299999999998</v>
      </c>
      <c r="K103" s="39"/>
      <c r="L103" s="39"/>
      <c r="M103" s="40"/>
      <c r="N103" s="39"/>
      <c r="O103" s="41"/>
    </row>
    <row r="104" spans="1:15" ht="17.25" customHeight="1" thickTop="1" thickBot="1">
      <c r="B104" s="358">
        <f t="shared" si="6"/>
        <v>87</v>
      </c>
      <c r="C104" s="280" t="s">
        <v>147</v>
      </c>
      <c r="D104" s="281" t="s">
        <v>123</v>
      </c>
      <c r="E104" s="369">
        <v>34423</v>
      </c>
      <c r="F104" s="325">
        <v>42509</v>
      </c>
      <c r="G104" s="283">
        <v>2.137</v>
      </c>
      <c r="H104" s="374">
        <v>72.644000000000005</v>
      </c>
      <c r="I104" s="374">
        <v>73.981999999999999</v>
      </c>
      <c r="J104" s="374">
        <v>73.971000000000004</v>
      </c>
      <c r="K104" s="39"/>
      <c r="L104" s="39"/>
      <c r="M104" s="40"/>
      <c r="N104" s="39"/>
      <c r="O104" s="41"/>
    </row>
    <row r="105" spans="1:15" ht="16.5" customHeight="1" thickTop="1" thickBot="1">
      <c r="B105" s="358">
        <f t="shared" si="6"/>
        <v>88</v>
      </c>
      <c r="C105" s="280" t="s">
        <v>148</v>
      </c>
      <c r="D105" s="281" t="s">
        <v>123</v>
      </c>
      <c r="E105" s="369">
        <v>34731</v>
      </c>
      <c r="F105" s="371">
        <v>42507</v>
      </c>
      <c r="G105" s="283">
        <v>1.92</v>
      </c>
      <c r="H105" s="92">
        <v>54.941000000000003</v>
      </c>
      <c r="I105" s="92">
        <v>55.771000000000001</v>
      </c>
      <c r="J105" s="92">
        <v>55.805999999999997</v>
      </c>
      <c r="K105" s="39"/>
      <c r="L105" s="39"/>
      <c r="M105" s="40"/>
      <c r="N105" s="39"/>
      <c r="O105" s="41"/>
    </row>
    <row r="106" spans="1:15" ht="16.5" customHeight="1" thickTop="1" thickBot="1">
      <c r="B106" s="358">
        <f t="shared" si="6"/>
        <v>89</v>
      </c>
      <c r="C106" s="375" t="s">
        <v>149</v>
      </c>
      <c r="D106" s="329" t="s">
        <v>14</v>
      </c>
      <c r="E106" s="376">
        <v>36297</v>
      </c>
      <c r="F106" s="319">
        <v>42865</v>
      </c>
      <c r="G106" s="315">
        <v>0.46300000000000002</v>
      </c>
      <c r="H106" s="377">
        <v>100.102</v>
      </c>
      <c r="I106" s="377">
        <v>102.301</v>
      </c>
      <c r="J106" s="377">
        <v>102.121</v>
      </c>
      <c r="K106" s="39"/>
      <c r="L106" s="39"/>
      <c r="M106" s="40"/>
      <c r="N106" s="39"/>
      <c r="O106" s="41"/>
    </row>
    <row r="107" spans="1:15" ht="16.5" customHeight="1" thickTop="1" thickBot="1">
      <c r="B107" s="378">
        <f t="shared" si="6"/>
        <v>90</v>
      </c>
      <c r="C107" s="379" t="s">
        <v>150</v>
      </c>
      <c r="D107" s="380" t="s">
        <v>14</v>
      </c>
      <c r="E107" s="381">
        <v>36626</v>
      </c>
      <c r="F107" s="382">
        <v>42865</v>
      </c>
      <c r="G107" s="383">
        <v>0.65200000000000002</v>
      </c>
      <c r="H107" s="55">
        <v>83.763000000000005</v>
      </c>
      <c r="I107" s="55">
        <v>85.992000000000004</v>
      </c>
      <c r="J107" s="55">
        <v>85.789000000000001</v>
      </c>
      <c r="K107" s="39"/>
      <c r="L107" s="39"/>
      <c r="M107" s="40"/>
      <c r="N107" s="39"/>
      <c r="O107" s="41"/>
    </row>
    <row r="108" spans="1:15" ht="18" customHeight="1" thickTop="1" thickBot="1">
      <c r="B108" s="384" t="s">
        <v>151</v>
      </c>
      <c r="C108" s="385"/>
      <c r="D108" s="385"/>
      <c r="E108" s="385"/>
      <c r="F108" s="385"/>
      <c r="G108" s="385"/>
      <c r="H108" s="385"/>
      <c r="I108" s="385"/>
      <c r="J108" s="386"/>
      <c r="M108" s="171"/>
      <c r="O108" s="41"/>
    </row>
    <row r="109" spans="1:15" ht="16.5" customHeight="1" thickTop="1" thickBot="1">
      <c r="B109" s="387">
        <v>91</v>
      </c>
      <c r="C109" s="323" t="s">
        <v>152</v>
      </c>
      <c r="D109" s="388" t="s">
        <v>17</v>
      </c>
      <c r="E109" s="325">
        <v>39084</v>
      </c>
      <c r="F109" s="325">
        <v>42865</v>
      </c>
      <c r="G109" s="326">
        <v>0.25</v>
      </c>
      <c r="H109" s="389">
        <v>10.916</v>
      </c>
      <c r="I109" s="390">
        <v>10.664</v>
      </c>
      <c r="J109" s="390">
        <v>10.646000000000001</v>
      </c>
      <c r="K109" s="39"/>
      <c r="L109" s="40"/>
      <c r="M109" s="39"/>
      <c r="N109" s="70"/>
      <c r="O109" s="41"/>
    </row>
    <row r="110" spans="1:15" ht="16.5" customHeight="1" thickTop="1" thickBot="1">
      <c r="B110" s="391">
        <f>B109+1</f>
        <v>92</v>
      </c>
      <c r="C110" s="328" t="s">
        <v>153</v>
      </c>
      <c r="D110" s="313" t="s">
        <v>17</v>
      </c>
      <c r="E110" s="376">
        <v>1867429</v>
      </c>
      <c r="F110" s="325">
        <v>42865</v>
      </c>
      <c r="G110" s="315">
        <v>0.20799999999999999</v>
      </c>
      <c r="H110" s="92">
        <v>11.692</v>
      </c>
      <c r="I110" s="392">
        <v>11.307</v>
      </c>
      <c r="J110" s="392">
        <v>11.268000000000001</v>
      </c>
      <c r="K110" s="39"/>
      <c r="L110" s="40"/>
      <c r="M110" s="39"/>
      <c r="N110" s="70"/>
      <c r="O110" s="41"/>
    </row>
    <row r="111" spans="1:15" ht="16.5" customHeight="1" thickTop="1" thickBot="1">
      <c r="B111" s="391">
        <f t="shared" ref="B111:B124" si="7">B110+1</f>
        <v>93</v>
      </c>
      <c r="C111" s="328" t="s">
        <v>154</v>
      </c>
      <c r="D111" s="313" t="s">
        <v>17</v>
      </c>
      <c r="E111" s="376">
        <v>735</v>
      </c>
      <c r="F111" s="325">
        <v>42865</v>
      </c>
      <c r="G111" s="315">
        <v>9.9000000000000005E-2</v>
      </c>
      <c r="H111" s="92">
        <v>14.069000000000001</v>
      </c>
      <c r="I111" s="392">
        <v>13.81</v>
      </c>
      <c r="J111" s="392">
        <v>13.731</v>
      </c>
      <c r="K111" s="39"/>
      <c r="L111" s="40"/>
      <c r="M111" s="39"/>
      <c r="N111" s="70"/>
      <c r="O111" s="41"/>
    </row>
    <row r="112" spans="1:15" ht="17.25" customHeight="1" thickTop="1" thickBot="1">
      <c r="A112" s="393"/>
      <c r="B112" s="391">
        <f t="shared" si="7"/>
        <v>94</v>
      </c>
      <c r="C112" s="328" t="s">
        <v>155</v>
      </c>
      <c r="D112" s="313" t="s">
        <v>17</v>
      </c>
      <c r="E112" s="376">
        <v>39084</v>
      </c>
      <c r="F112" s="325">
        <v>42865</v>
      </c>
      <c r="G112" s="315">
        <v>0.221</v>
      </c>
      <c r="H112" s="92">
        <v>12.327999999999999</v>
      </c>
      <c r="I112" s="392">
        <v>12.012</v>
      </c>
      <c r="J112" s="392">
        <v>11.962</v>
      </c>
      <c r="K112" s="39"/>
      <c r="L112" s="40"/>
      <c r="M112" s="39"/>
      <c r="N112" s="70"/>
      <c r="O112" s="41"/>
    </row>
    <row r="113" spans="1:15" ht="16.5" customHeight="1" thickTop="1" thickBot="1">
      <c r="B113" s="391">
        <f t="shared" si="7"/>
        <v>95</v>
      </c>
      <c r="C113" s="394" t="s">
        <v>156</v>
      </c>
      <c r="D113" s="329" t="s">
        <v>97</v>
      </c>
      <c r="E113" s="376">
        <v>39994</v>
      </c>
      <c r="F113" s="325">
        <v>42513</v>
      </c>
      <c r="G113" s="315">
        <v>0.33200000000000002</v>
      </c>
      <c r="H113" s="92">
        <v>12.821</v>
      </c>
      <c r="I113" s="392">
        <v>13.137</v>
      </c>
      <c r="J113" s="392">
        <v>13.109</v>
      </c>
      <c r="K113" s="39"/>
      <c r="L113" s="40"/>
      <c r="M113" s="39"/>
      <c r="N113" s="70"/>
      <c r="O113" s="41"/>
    </row>
    <row r="114" spans="1:15" ht="15.75" customHeight="1" thickTop="1" thickBot="1">
      <c r="B114" s="391">
        <f t="shared" si="7"/>
        <v>96</v>
      </c>
      <c r="C114" s="394" t="s">
        <v>157</v>
      </c>
      <c r="D114" s="313" t="s">
        <v>97</v>
      </c>
      <c r="E114" s="376">
        <v>40848</v>
      </c>
      <c r="F114" s="325">
        <v>42513</v>
      </c>
      <c r="G114" s="396">
        <v>2.7E-2</v>
      </c>
      <c r="H114" s="92">
        <v>11.441000000000001</v>
      </c>
      <c r="I114" s="392">
        <v>11.768000000000001</v>
      </c>
      <c r="J114" s="392">
        <v>11.757999999999999</v>
      </c>
      <c r="K114" s="39"/>
      <c r="L114" s="40"/>
      <c r="M114" s="39"/>
      <c r="N114" s="70"/>
      <c r="O114" s="41"/>
    </row>
    <row r="115" spans="1:15" ht="16.5" customHeight="1" thickTop="1" thickBot="1">
      <c r="B115" s="391">
        <f t="shared" si="7"/>
        <v>97</v>
      </c>
      <c r="C115" s="397" t="s">
        <v>158</v>
      </c>
      <c r="D115" s="329" t="s">
        <v>67</v>
      </c>
      <c r="E115" s="376">
        <v>39175</v>
      </c>
      <c r="F115" s="325">
        <v>42520</v>
      </c>
      <c r="G115" s="315">
        <v>2.3420000000000001</v>
      </c>
      <c r="H115" s="92">
        <v>141.44999999999999</v>
      </c>
      <c r="I115" s="392">
        <v>143.31200000000001</v>
      </c>
      <c r="J115" s="392">
        <v>143.001</v>
      </c>
      <c r="K115" s="39"/>
      <c r="L115" s="40"/>
      <c r="M115" s="39"/>
      <c r="N115" s="70"/>
      <c r="O115" s="41"/>
    </row>
    <row r="116" spans="1:15" ht="16.5" customHeight="1" thickTop="1" thickBot="1">
      <c r="B116" s="391">
        <f t="shared" si="7"/>
        <v>98</v>
      </c>
      <c r="C116" s="398" t="s">
        <v>159</v>
      </c>
      <c r="D116" s="329" t="s">
        <v>67</v>
      </c>
      <c r="E116" s="376">
        <v>39175</v>
      </c>
      <c r="F116" s="325">
        <v>42520</v>
      </c>
      <c r="G116" s="396">
        <v>2.0289999999999999</v>
      </c>
      <c r="H116" s="92">
        <v>138.27099999999999</v>
      </c>
      <c r="I116" s="392">
        <v>139.38499999999999</v>
      </c>
      <c r="J116" s="392">
        <v>139.155</v>
      </c>
      <c r="K116" s="39"/>
      <c r="L116" s="40"/>
      <c r="M116" s="39"/>
      <c r="N116" s="70"/>
      <c r="O116" s="41"/>
    </row>
    <row r="117" spans="1:15" ht="16.5" customHeight="1" thickTop="1" thickBot="1">
      <c r="B117" s="391">
        <f t="shared" si="7"/>
        <v>99</v>
      </c>
      <c r="C117" s="399" t="s">
        <v>160</v>
      </c>
      <c r="D117" s="400" t="s">
        <v>24</v>
      </c>
      <c r="E117" s="376">
        <v>40708</v>
      </c>
      <c r="F117" s="325">
        <v>42517</v>
      </c>
      <c r="G117" s="401">
        <v>0.15</v>
      </c>
      <c r="H117" s="92">
        <v>9.3940000000000001</v>
      </c>
      <c r="I117" s="392">
        <v>8.9619999999999997</v>
      </c>
      <c r="J117" s="392">
        <v>8.9469999999999992</v>
      </c>
      <c r="K117" s="39"/>
      <c r="L117" s="40"/>
      <c r="M117" s="39"/>
      <c r="N117" s="70"/>
      <c r="O117" s="41"/>
    </row>
    <row r="118" spans="1:15" ht="16.5" customHeight="1" thickTop="1" thickBot="1">
      <c r="B118" s="391">
        <f t="shared" si="7"/>
        <v>100</v>
      </c>
      <c r="C118" s="402" t="s">
        <v>161</v>
      </c>
      <c r="D118" s="388" t="s">
        <v>123</v>
      </c>
      <c r="E118" s="376">
        <v>39699</v>
      </c>
      <c r="F118" s="314">
        <v>42506</v>
      </c>
      <c r="G118" s="401">
        <v>2.3319999999999999</v>
      </c>
      <c r="H118" s="92">
        <v>101.861</v>
      </c>
      <c r="I118" s="392">
        <v>104.65600000000001</v>
      </c>
      <c r="J118" s="392">
        <v>104.819</v>
      </c>
      <c r="K118" s="39"/>
      <c r="L118" s="40"/>
      <c r="M118" s="39"/>
      <c r="N118" s="70"/>
      <c r="O118" s="41"/>
    </row>
    <row r="119" spans="1:15" ht="16.5" customHeight="1" thickTop="1" thickBot="1">
      <c r="B119" s="391">
        <f t="shared" si="7"/>
        <v>101</v>
      </c>
      <c r="C119" s="394" t="s">
        <v>162</v>
      </c>
      <c r="D119" s="313" t="s">
        <v>42</v>
      </c>
      <c r="E119" s="376">
        <v>40725</v>
      </c>
      <c r="F119" s="319">
        <v>42857</v>
      </c>
      <c r="G119" s="320">
        <v>0.997</v>
      </c>
      <c r="H119" s="92">
        <v>82.066999999999993</v>
      </c>
      <c r="I119" s="392">
        <v>80.465000000000003</v>
      </c>
      <c r="J119" s="392">
        <v>80.234999999999999</v>
      </c>
      <c r="K119" s="39"/>
      <c r="L119" s="40"/>
      <c r="M119" s="39"/>
      <c r="N119" s="70"/>
      <c r="O119" s="41"/>
    </row>
    <row r="120" spans="1:15" ht="16.5" customHeight="1" thickTop="1">
      <c r="A120" s="8" t="s">
        <v>74</v>
      </c>
      <c r="B120" s="391">
        <f t="shared" si="7"/>
        <v>102</v>
      </c>
      <c r="C120" s="394" t="s">
        <v>163</v>
      </c>
      <c r="D120" s="313" t="s">
        <v>42</v>
      </c>
      <c r="E120" s="403">
        <v>40725</v>
      </c>
      <c r="F120" s="319">
        <v>42857</v>
      </c>
      <c r="G120" s="404">
        <v>0.57399999999999995</v>
      </c>
      <c r="H120" s="374">
        <v>82.731999999999999</v>
      </c>
      <c r="I120" s="405">
        <v>82.153000000000006</v>
      </c>
      <c r="J120" s="405">
        <v>81.927999999999997</v>
      </c>
      <c r="K120" s="406"/>
      <c r="L120" s="407"/>
      <c r="M120" s="406"/>
      <c r="N120" s="408"/>
      <c r="O120" s="41"/>
    </row>
    <row r="121" spans="1:15" ht="16.5" customHeight="1">
      <c r="B121" s="391">
        <f t="shared" si="7"/>
        <v>103</v>
      </c>
      <c r="C121" s="409" t="s">
        <v>164</v>
      </c>
      <c r="D121" s="410" t="s">
        <v>135</v>
      </c>
      <c r="E121" s="411">
        <v>40910</v>
      </c>
      <c r="F121" s="325">
        <v>42521</v>
      </c>
      <c r="G121" s="412">
        <v>3.202</v>
      </c>
      <c r="H121" s="195">
        <v>98.546999999999997</v>
      </c>
      <c r="I121" s="413">
        <v>99.515000000000001</v>
      </c>
      <c r="J121" s="413">
        <v>99.555000000000007</v>
      </c>
      <c r="K121" s="406"/>
      <c r="L121" s="407"/>
      <c r="M121" s="406"/>
      <c r="N121" s="408"/>
      <c r="O121" s="41"/>
    </row>
    <row r="122" spans="1:15" ht="16.5" customHeight="1">
      <c r="B122" s="391">
        <f t="shared" si="7"/>
        <v>104</v>
      </c>
      <c r="C122" s="414" t="s">
        <v>165</v>
      </c>
      <c r="D122" s="415" t="s">
        <v>14</v>
      </c>
      <c r="E122" s="416">
        <v>41904</v>
      </c>
      <c r="F122" s="335">
        <v>42842</v>
      </c>
      <c r="G122" s="412">
        <v>1.206</v>
      </c>
      <c r="H122" s="195">
        <v>92.51</v>
      </c>
      <c r="I122" s="413">
        <v>93.774000000000001</v>
      </c>
      <c r="J122" s="413">
        <v>93.632999999999996</v>
      </c>
      <c r="K122" s="406"/>
      <c r="L122" s="407"/>
      <c r="M122" s="406"/>
      <c r="N122" s="408"/>
      <c r="O122" s="41"/>
    </row>
    <row r="123" spans="1:15" ht="16.5" customHeight="1">
      <c r="B123" s="391">
        <f t="shared" si="7"/>
        <v>105</v>
      </c>
      <c r="C123" s="417" t="s">
        <v>166</v>
      </c>
      <c r="D123" s="418" t="s">
        <v>123</v>
      </c>
      <c r="E123" s="419">
        <v>42388</v>
      </c>
      <c r="F123" s="420" t="s">
        <v>87</v>
      </c>
      <c r="G123" s="421" t="s">
        <v>87</v>
      </c>
      <c r="H123" s="195">
        <v>102.15300000000001</v>
      </c>
      <c r="I123" s="413">
        <v>100.622</v>
      </c>
      <c r="J123" s="413">
        <v>100.41800000000001</v>
      </c>
      <c r="K123" s="406"/>
      <c r="L123" s="407"/>
      <c r="M123" s="406"/>
      <c r="N123" s="408"/>
      <c r="O123" s="41"/>
    </row>
    <row r="124" spans="1:15" ht="16.5" customHeight="1" thickBot="1">
      <c r="B124" s="422">
        <f t="shared" si="7"/>
        <v>106</v>
      </c>
      <c r="C124" s="423" t="s">
        <v>167</v>
      </c>
      <c r="D124" s="168" t="s">
        <v>24</v>
      </c>
      <c r="E124" s="424">
        <v>42741</v>
      </c>
      <c r="F124" s="425" t="s">
        <v>87</v>
      </c>
      <c r="G124" s="426" t="s">
        <v>87</v>
      </c>
      <c r="H124" s="427" t="s">
        <v>87</v>
      </c>
      <c r="I124" s="428">
        <v>9.8030000000000008</v>
      </c>
      <c r="J124" s="428">
        <v>9.7940000000000005</v>
      </c>
      <c r="K124" s="406"/>
      <c r="L124" s="407"/>
      <c r="M124" s="406"/>
      <c r="N124" s="408"/>
      <c r="O124" s="41"/>
    </row>
    <row r="125" spans="1:15" ht="13.5" customHeight="1" thickTop="1" thickBot="1">
      <c r="B125" s="429" t="s">
        <v>168</v>
      </c>
      <c r="C125" s="385"/>
      <c r="D125" s="385"/>
      <c r="E125" s="385"/>
      <c r="F125" s="385"/>
      <c r="G125" s="385"/>
      <c r="H125" s="385"/>
      <c r="I125" s="385"/>
      <c r="J125" s="386"/>
      <c r="M125" s="171"/>
      <c r="O125" s="41"/>
    </row>
    <row r="126" spans="1:15" ht="16.5" customHeight="1" thickTop="1" thickBot="1">
      <c r="B126" s="391">
        <v>107</v>
      </c>
      <c r="C126" s="402" t="s">
        <v>169</v>
      </c>
      <c r="D126" s="388" t="s">
        <v>27</v>
      </c>
      <c r="E126" s="325">
        <v>40210</v>
      </c>
      <c r="F126" s="325">
        <v>42493</v>
      </c>
      <c r="G126" s="326">
        <v>2.0630000000000002</v>
      </c>
      <c r="H126" s="430">
        <v>114.877</v>
      </c>
      <c r="I126" s="431" t="s">
        <v>60</v>
      </c>
      <c r="J126" s="431" t="s">
        <v>50</v>
      </c>
      <c r="K126" s="191" t="s">
        <v>65</v>
      </c>
      <c r="M126" s="78" t="e">
        <f>+(J126-I126)/I126</f>
        <v>#VALUE!</v>
      </c>
      <c r="O126" s="41"/>
    </row>
    <row r="127" spans="1:15" ht="16.5" customHeight="1" thickTop="1" thickBot="1">
      <c r="B127" s="391">
        <f t="shared" ref="B127:B142" si="8">B126+1</f>
        <v>108</v>
      </c>
      <c r="C127" s="402" t="s">
        <v>170</v>
      </c>
      <c r="D127" s="313" t="s">
        <v>27</v>
      </c>
      <c r="E127" s="376">
        <v>40630</v>
      </c>
      <c r="F127" s="325">
        <v>42493</v>
      </c>
      <c r="G127" s="326">
        <v>1.2410000000000001</v>
      </c>
      <c r="H127" s="92">
        <v>101.596</v>
      </c>
      <c r="I127" s="392">
        <v>101.208</v>
      </c>
      <c r="J127" s="392">
        <v>101.699</v>
      </c>
      <c r="K127" s="191" t="s">
        <v>65</v>
      </c>
      <c r="M127" s="78">
        <f>+(J127-I127)/I127</f>
        <v>4.8513951466287219E-3</v>
      </c>
      <c r="O127" s="41"/>
    </row>
    <row r="128" spans="1:15" ht="16.5" customHeight="1" thickTop="1" thickBot="1">
      <c r="B128" s="391">
        <f t="shared" si="8"/>
        <v>109</v>
      </c>
      <c r="C128" s="328" t="s">
        <v>171</v>
      </c>
      <c r="D128" s="317" t="s">
        <v>12</v>
      </c>
      <c r="E128" s="376">
        <v>39097</v>
      </c>
      <c r="F128" s="292">
        <v>42514</v>
      </c>
      <c r="G128" s="396">
        <v>3.7109999999999999</v>
      </c>
      <c r="H128" s="92">
        <v>139.87799999999999</v>
      </c>
      <c r="I128" s="392">
        <v>142.39400000000001</v>
      </c>
      <c r="J128" s="392">
        <v>143.28899999999999</v>
      </c>
      <c r="K128" s="432" t="s">
        <v>172</v>
      </c>
      <c r="M128" s="78">
        <f>+(J128-I128)/I128</f>
        <v>6.2853771928591219E-3</v>
      </c>
      <c r="O128" s="41"/>
    </row>
    <row r="129" spans="2:15" ht="16.5" customHeight="1" thickTop="1" thickBot="1">
      <c r="B129" s="391">
        <f t="shared" si="8"/>
        <v>110</v>
      </c>
      <c r="C129" s="433" t="s">
        <v>173</v>
      </c>
      <c r="D129" s="434" t="s">
        <v>174</v>
      </c>
      <c r="E129" s="435">
        <v>40543</v>
      </c>
      <c r="F129" s="335">
        <v>42510</v>
      </c>
      <c r="G129" s="436">
        <v>1.71</v>
      </c>
      <c r="H129" s="92">
        <v>104.843</v>
      </c>
      <c r="I129" s="92">
        <v>103.873</v>
      </c>
      <c r="J129" s="92">
        <v>104.94</v>
      </c>
      <c r="K129" s="183" t="s">
        <v>63</v>
      </c>
      <c r="M129" s="78" t="e">
        <f>+(#REF!-I129)/I129</f>
        <v>#REF!</v>
      </c>
      <c r="O129" s="41"/>
    </row>
    <row r="130" spans="2:15" ht="16.5" customHeight="1" thickTop="1" thickBot="1">
      <c r="B130" s="391">
        <f t="shared" si="8"/>
        <v>111</v>
      </c>
      <c r="C130" s="394" t="s">
        <v>175</v>
      </c>
      <c r="D130" s="437" t="s">
        <v>174</v>
      </c>
      <c r="E130" s="403">
        <v>40543</v>
      </c>
      <c r="F130" s="335">
        <v>42510</v>
      </c>
      <c r="G130" s="438">
        <v>0.77600000000000002</v>
      </c>
      <c r="H130" s="92">
        <v>104.328</v>
      </c>
      <c r="I130" s="92">
        <v>101.813</v>
      </c>
      <c r="J130" s="92">
        <v>103.233</v>
      </c>
      <c r="K130" s="183" t="s">
        <v>63</v>
      </c>
      <c r="M130" s="78">
        <f t="shared" ref="M130:M135" si="9">+(J130-I130)/I130</f>
        <v>1.3947138381149771E-2</v>
      </c>
      <c r="O130" s="41"/>
    </row>
    <row r="131" spans="2:15" ht="16.5" customHeight="1" thickTop="1" thickBot="1">
      <c r="B131" s="391">
        <f t="shared" si="8"/>
        <v>112</v>
      </c>
      <c r="C131" s="439" t="s">
        <v>176</v>
      </c>
      <c r="D131" s="313" t="s">
        <v>81</v>
      </c>
      <c r="E131" s="403">
        <v>38671</v>
      </c>
      <c r="F131" s="335">
        <v>42520</v>
      </c>
      <c r="G131" s="436">
        <v>3.766</v>
      </c>
      <c r="H131" s="440">
        <v>197.77199999999999</v>
      </c>
      <c r="I131" s="440">
        <v>200.08799999999999</v>
      </c>
      <c r="J131" s="440">
        <v>202.55199999999999</v>
      </c>
      <c r="K131" s="177" t="s">
        <v>61</v>
      </c>
      <c r="M131" s="78">
        <f t="shared" si="9"/>
        <v>1.2314581584102988E-2</v>
      </c>
      <c r="O131" s="41"/>
    </row>
    <row r="132" spans="2:15" ht="16.5" customHeight="1" thickTop="1" thickBot="1">
      <c r="B132" s="391">
        <f t="shared" si="8"/>
        <v>113</v>
      </c>
      <c r="C132" s="439" t="s">
        <v>177</v>
      </c>
      <c r="D132" s="313" t="s">
        <v>81</v>
      </c>
      <c r="E132" s="403">
        <v>38671</v>
      </c>
      <c r="F132" s="335">
        <v>42520</v>
      </c>
      <c r="G132" s="412">
        <v>4.7510000000000003</v>
      </c>
      <c r="H132" s="92">
        <v>179.60499999999999</v>
      </c>
      <c r="I132" s="441">
        <v>182.59100000000001</v>
      </c>
      <c r="J132" s="441">
        <v>184.184</v>
      </c>
      <c r="K132" s="177" t="s">
        <v>61</v>
      </c>
      <c r="M132" s="78">
        <f t="shared" si="9"/>
        <v>8.7244168661105379E-3</v>
      </c>
      <c r="O132" s="41"/>
    </row>
    <row r="133" spans="2:15" ht="16.5" customHeight="1" thickTop="1" thickBot="1">
      <c r="B133" s="391">
        <f t="shared" si="8"/>
        <v>114</v>
      </c>
      <c r="C133" s="439" t="s">
        <v>178</v>
      </c>
      <c r="D133" s="313" t="s">
        <v>81</v>
      </c>
      <c r="E133" s="403">
        <v>38671</v>
      </c>
      <c r="F133" s="335">
        <v>42520</v>
      </c>
      <c r="G133" s="412">
        <v>5.4850000000000003</v>
      </c>
      <c r="H133" s="92">
        <v>156.17400000000001</v>
      </c>
      <c r="I133" s="441">
        <v>157.92500000000001</v>
      </c>
      <c r="J133" s="441">
        <v>158.529</v>
      </c>
      <c r="K133" s="177" t="s">
        <v>61</v>
      </c>
      <c r="M133" s="78">
        <f t="shared" si="9"/>
        <v>3.8246002849452901E-3</v>
      </c>
      <c r="O133" s="41"/>
    </row>
    <row r="134" spans="2:15" ht="16.5" customHeight="1" thickTop="1" thickBot="1">
      <c r="B134" s="391">
        <f t="shared" si="8"/>
        <v>115</v>
      </c>
      <c r="C134" s="394" t="s">
        <v>179</v>
      </c>
      <c r="D134" s="313" t="s">
        <v>81</v>
      </c>
      <c r="E134" s="403">
        <v>40014</v>
      </c>
      <c r="F134" s="442" t="s">
        <v>136</v>
      </c>
      <c r="G134" s="404" t="s">
        <v>136</v>
      </c>
      <c r="H134" s="92">
        <v>21.231000000000002</v>
      </c>
      <c r="I134" s="441">
        <v>21.103999999999999</v>
      </c>
      <c r="J134" s="441">
        <v>21.448</v>
      </c>
      <c r="K134" s="177" t="s">
        <v>61</v>
      </c>
      <c r="M134" s="78">
        <f t="shared" si="9"/>
        <v>1.6300227445034173E-2</v>
      </c>
      <c r="O134" s="41"/>
    </row>
    <row r="135" spans="2:15" ht="16.5" customHeight="1" thickTop="1" thickBot="1">
      <c r="B135" s="391">
        <f t="shared" si="8"/>
        <v>116</v>
      </c>
      <c r="C135" s="394" t="s">
        <v>180</v>
      </c>
      <c r="D135" s="313" t="s">
        <v>81</v>
      </c>
      <c r="E135" s="403">
        <v>40455</v>
      </c>
      <c r="F135" s="335" t="s">
        <v>136</v>
      </c>
      <c r="G135" s="404" t="s">
        <v>136</v>
      </c>
      <c r="H135" s="92">
        <v>147.351</v>
      </c>
      <c r="I135" s="441">
        <v>143.71199999999999</v>
      </c>
      <c r="J135" s="441">
        <v>143.70699999999999</v>
      </c>
      <c r="K135" s="177" t="s">
        <v>61</v>
      </c>
      <c r="M135" s="78">
        <f t="shared" si="9"/>
        <v>-3.4791805833858361E-5</v>
      </c>
      <c r="O135" s="41"/>
    </row>
    <row r="136" spans="2:15" ht="16.5" customHeight="1" thickTop="1" thickBot="1">
      <c r="B136" s="391">
        <f t="shared" si="8"/>
        <v>117</v>
      </c>
      <c r="C136" s="394" t="s">
        <v>181</v>
      </c>
      <c r="D136" s="313" t="s">
        <v>182</v>
      </c>
      <c r="E136" s="403">
        <v>40240</v>
      </c>
      <c r="F136" s="335">
        <v>42829</v>
      </c>
      <c r="G136" s="404">
        <v>1.244</v>
      </c>
      <c r="H136" s="92">
        <v>124.93899999999999</v>
      </c>
      <c r="I136" s="441">
        <v>124.203</v>
      </c>
      <c r="J136" s="441">
        <v>124.556</v>
      </c>
      <c r="K136" s="191" t="s">
        <v>65</v>
      </c>
      <c r="M136" s="78" t="e">
        <f>+(I136-#REF!)/#REF!</f>
        <v>#REF!</v>
      </c>
      <c r="O136" s="41"/>
    </row>
    <row r="137" spans="2:15" ht="16.5" customHeight="1" thickTop="1" thickBot="1">
      <c r="B137" s="391">
        <f t="shared" si="8"/>
        <v>118</v>
      </c>
      <c r="C137" s="409" t="s">
        <v>183</v>
      </c>
      <c r="D137" s="410" t="s">
        <v>135</v>
      </c>
      <c r="E137" s="443">
        <v>40147</v>
      </c>
      <c r="F137" s="335">
        <v>41418</v>
      </c>
      <c r="G137" s="412">
        <v>32.752000000000002</v>
      </c>
      <c r="H137" s="444">
        <v>8930.6139999999996</v>
      </c>
      <c r="I137" s="445">
        <v>8965.848</v>
      </c>
      <c r="J137" s="445">
        <v>9066.7250000000004</v>
      </c>
      <c r="K137" s="177" t="s">
        <v>61</v>
      </c>
      <c r="M137" s="78">
        <f>+(J137-I137)/I137</f>
        <v>1.1251250300027438E-2</v>
      </c>
      <c r="O137" s="41"/>
    </row>
    <row r="138" spans="2:15" ht="16.5" customHeight="1" thickTop="1" thickBot="1">
      <c r="B138" s="391">
        <f t="shared" si="8"/>
        <v>119</v>
      </c>
      <c r="C138" s="446" t="s">
        <v>184</v>
      </c>
      <c r="D138" s="324" t="s">
        <v>117</v>
      </c>
      <c r="E138" s="447">
        <v>41359</v>
      </c>
      <c r="F138" s="325">
        <v>42516</v>
      </c>
      <c r="G138" s="448">
        <v>0.10199999999999999</v>
      </c>
      <c r="H138" s="202">
        <v>8.1509999999999998</v>
      </c>
      <c r="I138" s="449">
        <v>8.2460000000000004</v>
      </c>
      <c r="J138" s="449">
        <v>8.3089999999999993</v>
      </c>
      <c r="K138" s="177" t="s">
        <v>61</v>
      </c>
      <c r="L138" s="450"/>
      <c r="M138" s="78">
        <f>+(J138-I138)/I138</f>
        <v>7.6400679117146287E-3</v>
      </c>
      <c r="N138" s="450"/>
      <c r="O138" s="41"/>
    </row>
    <row r="139" spans="2:15" ht="16.5" customHeight="1" thickTop="1" thickBot="1">
      <c r="B139" s="391">
        <f t="shared" si="8"/>
        <v>120</v>
      </c>
      <c r="C139" s="451" t="s">
        <v>185</v>
      </c>
      <c r="D139" s="452" t="s">
        <v>135</v>
      </c>
      <c r="E139" s="453">
        <v>41984</v>
      </c>
      <c r="F139" s="454" t="s">
        <v>136</v>
      </c>
      <c r="G139" s="455" t="s">
        <v>136</v>
      </c>
      <c r="H139" s="456">
        <v>89.495999999999995</v>
      </c>
      <c r="I139" s="457">
        <v>83.097999999999999</v>
      </c>
      <c r="J139" s="457">
        <v>83.486999999999995</v>
      </c>
      <c r="K139" s="177" t="s">
        <v>61</v>
      </c>
      <c r="M139" s="78">
        <f>+(J139-I139)/I139</f>
        <v>4.6812197646152231E-3</v>
      </c>
      <c r="O139" s="41"/>
    </row>
    <row r="140" spans="2:15" ht="16.5" customHeight="1" thickTop="1">
      <c r="B140" s="391">
        <f t="shared" si="8"/>
        <v>121</v>
      </c>
      <c r="C140" s="458" t="s">
        <v>186</v>
      </c>
      <c r="D140" s="415" t="s">
        <v>54</v>
      </c>
      <c r="E140" s="459">
        <v>42170</v>
      </c>
      <c r="F140" s="325">
        <v>42851</v>
      </c>
      <c r="G140" s="460">
        <v>17.382000000000001</v>
      </c>
      <c r="H140" s="461">
        <v>999.68799999999999</v>
      </c>
      <c r="I140" s="461">
        <v>951.34699999999998</v>
      </c>
      <c r="J140" s="461">
        <v>954.346</v>
      </c>
      <c r="K140" s="177"/>
      <c r="M140" s="207"/>
      <c r="O140" s="41"/>
    </row>
    <row r="141" spans="2:15" ht="16.5" customHeight="1">
      <c r="B141" s="391">
        <f t="shared" si="8"/>
        <v>122</v>
      </c>
      <c r="C141" s="462" t="s">
        <v>187</v>
      </c>
      <c r="D141" s="415" t="s">
        <v>10</v>
      </c>
      <c r="E141" s="411">
        <v>42352</v>
      </c>
      <c r="F141" s="463" t="s">
        <v>87</v>
      </c>
      <c r="G141" s="464" t="s">
        <v>188</v>
      </c>
      <c r="H141" s="461">
        <v>5189.6639999999998</v>
      </c>
      <c r="I141" s="461">
        <v>5345.0649999999996</v>
      </c>
      <c r="J141" s="461">
        <v>5361.8680000000004</v>
      </c>
      <c r="K141" s="177"/>
      <c r="M141" s="207"/>
      <c r="O141" s="41"/>
    </row>
    <row r="142" spans="2:15" ht="16.5" customHeight="1" thickBot="1">
      <c r="B142" s="391">
        <f t="shared" si="8"/>
        <v>123</v>
      </c>
      <c r="C142" s="465" t="s">
        <v>189</v>
      </c>
      <c r="D142" s="395" t="s">
        <v>24</v>
      </c>
      <c r="E142" s="466">
        <v>42580</v>
      </c>
      <c r="F142" s="463" t="s">
        <v>87</v>
      </c>
      <c r="G142" s="467" t="s">
        <v>188</v>
      </c>
      <c r="H142" s="468">
        <v>5050.7</v>
      </c>
      <c r="I142" s="469">
        <v>4943.0020000000004</v>
      </c>
      <c r="J142" s="469">
        <v>4968.835</v>
      </c>
      <c r="K142" s="470"/>
      <c r="L142" s="471"/>
      <c r="M142" s="472"/>
      <c r="N142" s="471"/>
      <c r="O142" s="41"/>
    </row>
    <row r="143" spans="2:15" ht="13.5" customHeight="1" thickTop="1" thickBot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20"/>
      <c r="L143" s="120"/>
      <c r="M143" s="171"/>
      <c r="N143" s="120"/>
      <c r="O143" s="41"/>
    </row>
    <row r="144" spans="2:15" ht="16.5" customHeight="1" thickTop="1" thickBot="1">
      <c r="B144" s="422">
        <v>124</v>
      </c>
      <c r="C144" s="473" t="s">
        <v>191</v>
      </c>
      <c r="D144" s="474" t="s">
        <v>133</v>
      </c>
      <c r="E144" s="475">
        <v>42024</v>
      </c>
      <c r="F144" s="475">
        <v>42509</v>
      </c>
      <c r="G144" s="476">
        <v>2.2650000000000001</v>
      </c>
      <c r="H144" s="477">
        <v>111.98099999999999</v>
      </c>
      <c r="I144" s="478">
        <v>114.65</v>
      </c>
      <c r="J144" s="478">
        <v>114.566</v>
      </c>
      <c r="K144" s="70" t="s">
        <v>61</v>
      </c>
      <c r="L144" s="39"/>
      <c r="M144" s="479">
        <f>+(J144-I144)/I144</f>
        <v>-7.3266463148716253E-4</v>
      </c>
      <c r="N144" s="39"/>
      <c r="O144" s="41"/>
    </row>
    <row r="145" spans="2:15" ht="16.5" customHeight="1" thickTop="1" thickBot="1">
      <c r="B145" s="384" t="s">
        <v>192</v>
      </c>
      <c r="C145" s="385"/>
      <c r="D145" s="385"/>
      <c r="E145" s="385"/>
      <c r="F145" s="385"/>
      <c r="G145" s="385"/>
      <c r="H145" s="385"/>
      <c r="I145" s="385"/>
      <c r="J145" s="386"/>
      <c r="M145" s="171"/>
      <c r="O145" s="41"/>
    </row>
    <row r="146" spans="2:15" ht="16.5" customHeight="1" thickTop="1" thickBot="1">
      <c r="B146" s="480">
        <v>125</v>
      </c>
      <c r="C146" s="481" t="s">
        <v>193</v>
      </c>
      <c r="D146" s="482" t="s">
        <v>117</v>
      </c>
      <c r="E146" s="483">
        <v>41317</v>
      </c>
      <c r="F146" s="325">
        <v>42865</v>
      </c>
      <c r="G146" s="484">
        <v>8.8999999999999996E-2</v>
      </c>
      <c r="H146" s="485">
        <v>8.9689999999999994</v>
      </c>
      <c r="I146" s="485">
        <v>9.1479999999999997</v>
      </c>
      <c r="J146" s="485">
        <v>9.2110000000000003</v>
      </c>
      <c r="K146" s="177" t="s">
        <v>61</v>
      </c>
      <c r="M146" s="78">
        <f>+(J146-I146)/I146</f>
        <v>6.8867512024486897E-3</v>
      </c>
      <c r="O146" s="41"/>
    </row>
    <row r="147" spans="2:15" ht="16.5" customHeight="1" thickTop="1" thickBot="1">
      <c r="B147" s="486">
        <v>126</v>
      </c>
      <c r="C147" s="167" t="s">
        <v>194</v>
      </c>
      <c r="D147" s="487" t="s">
        <v>12</v>
      </c>
      <c r="E147" s="488">
        <v>42506</v>
      </c>
      <c r="F147" s="489" t="s">
        <v>136</v>
      </c>
      <c r="G147" s="489" t="s">
        <v>136</v>
      </c>
      <c r="H147" s="490">
        <v>10178.477999999999</v>
      </c>
      <c r="I147" s="490">
        <v>10289.868</v>
      </c>
      <c r="J147" s="490">
        <v>10361.438</v>
      </c>
      <c r="K147" s="177" t="s">
        <v>61</v>
      </c>
      <c r="M147" s="78">
        <f>+(J147-I147)/I147</f>
        <v>6.9553856278816899E-3</v>
      </c>
      <c r="O147" s="41"/>
    </row>
    <row r="148" spans="2:15" s="493" customFormat="1" ht="13.5" customHeight="1" thickTop="1">
      <c r="B148" s="491"/>
      <c r="C148" s="8"/>
      <c r="D148" s="8"/>
      <c r="E148" s="8"/>
      <c r="F148" s="8"/>
      <c r="G148" s="8"/>
      <c r="H148" s="8"/>
      <c r="I148" s="8"/>
      <c r="J148" s="8"/>
      <c r="K148" s="492"/>
      <c r="O148" s="41"/>
    </row>
    <row r="149" spans="2:15" s="493" customFormat="1" ht="13.5" customHeight="1">
      <c r="B149" s="491" t="s">
        <v>195</v>
      </c>
      <c r="O149" s="41"/>
    </row>
    <row r="150" spans="2:15" s="493" customFormat="1" ht="15.75" customHeight="1">
      <c r="B150" s="491" t="s">
        <v>196</v>
      </c>
      <c r="C150" s="8"/>
      <c r="D150" s="494"/>
      <c r="E150" s="495"/>
      <c r="F150" s="496"/>
      <c r="G150" s="495"/>
      <c r="H150" s="495"/>
      <c r="I150" s="495"/>
      <c r="J150" s="497"/>
      <c r="M150" s="498"/>
      <c r="O150" s="41"/>
    </row>
    <row r="151" spans="2:15" s="493" customFormat="1" ht="15.75" customHeight="1">
      <c r="B151" s="491" t="s">
        <v>197</v>
      </c>
      <c r="E151" s="495"/>
      <c r="F151" s="496"/>
      <c r="G151" s="70"/>
      <c r="H151" s="495"/>
      <c r="I151" s="70"/>
      <c r="J151" s="497"/>
      <c r="M151" s="498"/>
      <c r="O151" s="41"/>
    </row>
    <row r="152" spans="2:15" s="493" customFormat="1" ht="15.75" customHeight="1">
      <c r="B152" s="499"/>
      <c r="D152" s="494"/>
      <c r="E152" s="495"/>
      <c r="F152" s="495"/>
      <c r="G152" s="70" t="s">
        <v>198</v>
      </c>
      <c r="H152" s="495"/>
      <c r="I152" s="495"/>
      <c r="J152" s="497"/>
      <c r="M152" s="498"/>
      <c r="O152" s="41"/>
    </row>
    <row r="153" spans="2:15" s="493" customFormat="1" ht="15.75" customHeight="1" thickBot="1">
      <c r="B153" s="499"/>
      <c r="C153" s="494"/>
      <c r="D153" s="494"/>
      <c r="E153" s="495" t="s">
        <v>199</v>
      </c>
      <c r="F153" s="495"/>
      <c r="G153" s="495"/>
      <c r="H153" s="495"/>
      <c r="I153" s="495"/>
      <c r="J153" s="497"/>
      <c r="M153" s="498"/>
      <c r="O153" s="41"/>
    </row>
    <row r="154" spans="2:15" s="493" customFormat="1" ht="15.75" customHeight="1" thickTop="1" thickBot="1">
      <c r="B154" s="499"/>
      <c r="C154" s="494"/>
      <c r="D154" s="494"/>
      <c r="E154" s="495"/>
      <c r="F154" s="495"/>
      <c r="G154" s="500"/>
      <c r="H154" s="500"/>
      <c r="I154" s="495"/>
      <c r="J154" s="497"/>
      <c r="M154" s="498"/>
      <c r="O154" s="41"/>
    </row>
    <row r="155" spans="2:15" s="493" customFormat="1" ht="15.75" customHeight="1" thickTop="1">
      <c r="B155" s="499"/>
      <c r="C155" s="494"/>
      <c r="D155" s="494"/>
      <c r="E155" s="495"/>
      <c r="F155" s="495"/>
      <c r="G155" s="495"/>
      <c r="H155" s="495"/>
      <c r="I155" s="495"/>
      <c r="J155" s="497"/>
      <c r="M155" s="498"/>
      <c r="O155" s="41"/>
    </row>
    <row r="156" spans="2:15" s="493" customFormat="1" ht="15.75" customHeight="1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  <c r="O156" s="41"/>
    </row>
    <row r="157" spans="2:15" s="493" customFormat="1" ht="15.75" customHeight="1">
      <c r="B157" s="499"/>
      <c r="C157" s="494"/>
      <c r="D157" s="494"/>
      <c r="E157" s="495"/>
      <c r="F157" s="495" t="s">
        <v>200</v>
      </c>
      <c r="G157" s="495"/>
      <c r="H157" s="495"/>
      <c r="I157" s="495"/>
      <c r="J157" s="497"/>
      <c r="M157" s="498"/>
      <c r="O157" s="41"/>
    </row>
    <row r="158" spans="2:15" s="493" customFormat="1" ht="15.75" customHeight="1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  <c r="O158" s="41"/>
    </row>
    <row r="159" spans="2:15" s="493" customFormat="1" ht="15.75" customHeight="1">
      <c r="B159" s="499"/>
      <c r="C159" s="494"/>
      <c r="D159" s="494"/>
      <c r="E159" s="495"/>
      <c r="F159" s="495"/>
      <c r="G159" s="495"/>
      <c r="H159" s="495"/>
      <c r="I159" s="495"/>
      <c r="J159" s="497"/>
      <c r="M159" s="498"/>
      <c r="O159" s="41"/>
    </row>
    <row r="160" spans="2:15" s="493" customFormat="1" ht="15.75" customHeight="1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  <c r="O160" s="41"/>
    </row>
    <row r="161" spans="2:15" s="493" customFormat="1" ht="15.75" customHeight="1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  <c r="O161" s="41"/>
    </row>
    <row r="162" spans="2:15" s="493" customFormat="1" ht="15.75" customHeight="1">
      <c r="B162" s="499"/>
      <c r="C162" s="494"/>
      <c r="D162" s="494" t="s">
        <v>198</v>
      </c>
      <c r="E162" s="495"/>
      <c r="F162" s="495"/>
      <c r="G162" s="495"/>
      <c r="H162" s="495"/>
      <c r="I162" s="495"/>
      <c r="J162" s="497"/>
      <c r="M162" s="498"/>
      <c r="O162" s="41"/>
    </row>
    <row r="163" spans="2:15" s="493" customFormat="1" ht="15.75" customHeight="1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  <c r="O163" s="41"/>
    </row>
    <row r="164" spans="2:15" s="493" customFormat="1" ht="15.75" customHeight="1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  <c r="O164" s="41"/>
    </row>
    <row r="165" spans="2:15" s="493" customFormat="1" ht="15.75" customHeight="1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  <c r="O165" s="41"/>
    </row>
    <row r="166" spans="2:15" s="493" customFormat="1" ht="15.75" customHeight="1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  <c r="O166" s="41"/>
    </row>
    <row r="167" spans="2:15" s="493" customFormat="1" ht="15.75" customHeight="1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  <c r="O167" s="41"/>
    </row>
    <row r="168" spans="2:15" s="493" customFormat="1" ht="15.75" customHeight="1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  <c r="O168" s="41"/>
    </row>
    <row r="169" spans="2:15" s="493" customFormat="1" ht="15.75" customHeight="1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  <c r="O169" s="41"/>
    </row>
    <row r="170" spans="2:15" s="493" customFormat="1" ht="15.75" customHeight="1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  <c r="O170" s="41"/>
    </row>
    <row r="171" spans="2:15" s="493" customFormat="1" ht="15.75" customHeight="1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  <c r="O171" s="41"/>
    </row>
    <row r="172" spans="2:15" s="493" customFormat="1" ht="15.75" customHeight="1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  <c r="O172" s="41"/>
    </row>
    <row r="173" spans="2:15" s="493" customFormat="1" ht="15.75" customHeight="1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  <c r="O173" s="41"/>
    </row>
    <row r="174" spans="2:15" s="493" customFormat="1" ht="15.75" customHeight="1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  <c r="O174" s="41"/>
    </row>
    <row r="175" spans="2:15" s="493" customFormat="1" ht="15.75" customHeight="1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  <c r="O175" s="41"/>
    </row>
    <row r="176" spans="2:15" s="493" customFormat="1" ht="15.75" customHeight="1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  <c r="O176" s="41"/>
    </row>
    <row r="177" spans="2:15" s="493" customFormat="1" ht="15.75" customHeight="1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  <c r="O177" s="41"/>
    </row>
    <row r="178" spans="2:15" s="493" customFormat="1" ht="15.75" customHeight="1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  <c r="O178" s="41"/>
    </row>
    <row r="179" spans="2:15" s="493" customFormat="1" ht="15.75" customHeight="1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  <c r="O179" s="41"/>
    </row>
    <row r="180" spans="2:15" s="493" customFormat="1" ht="15.75" customHeight="1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  <c r="O180" s="41"/>
    </row>
    <row r="181" spans="2:15" s="493" customFormat="1" ht="15.75" customHeight="1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  <c r="O181" s="41"/>
    </row>
    <row r="182" spans="2:15" s="493" customFormat="1" ht="15.75" customHeight="1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  <c r="O182" s="41"/>
    </row>
    <row r="183" spans="2:15" s="493" customFormat="1" ht="15.75" customHeight="1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  <c r="O183" s="41"/>
    </row>
    <row r="184" spans="2:15" s="493" customFormat="1" ht="15.75" customHeight="1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5" s="493" customFormat="1" ht="15.75" customHeight="1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5" s="493" customFormat="1" ht="15.75" customHeight="1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5" s="493" customFormat="1" ht="15.75" customHeight="1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5" s="493" customFormat="1" ht="15.75" customHeight="1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5" s="493" customFormat="1" ht="15.75" customHeight="1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5" s="493" customFormat="1" ht="15.75" customHeight="1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5" s="493" customFormat="1" ht="15.75" customHeight="1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5" s="493" customFormat="1" ht="15.75" customHeight="1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.75" customHeight="1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.75" customHeight="1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.75" customHeight="1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.75" customHeight="1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.75" customHeight="1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.75" customHeight="1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.75" customHeight="1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.75" customHeight="1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.75" customHeight="1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.75" customHeight="1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.75" customHeight="1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.75" customHeight="1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.75" customHeight="1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.75" customHeight="1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.75" customHeight="1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.75" customHeight="1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.75" customHeight="1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.75" customHeight="1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.75" customHeight="1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.75" customHeight="1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.75" customHeight="1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.75" customHeight="1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.75" customHeight="1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.75" customHeight="1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.75" customHeight="1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.75" customHeight="1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.75" customHeight="1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.75" customHeight="1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.75" customHeight="1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.75" customHeight="1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.75" customHeight="1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.75" customHeight="1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.75" customHeight="1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.75" customHeight="1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.75" customHeight="1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.75" customHeight="1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.75" customHeight="1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.75" customHeight="1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.75" customHeight="1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.75" customHeight="1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.75" customHeight="1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.75" customHeight="1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.75" customHeight="1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.75" customHeight="1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.75" customHeight="1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.75" customHeight="1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.75" customHeight="1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.75" customHeight="1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.75" customHeight="1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.75" customHeight="1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.75" customHeight="1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.75" customHeight="1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.75" customHeight="1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.75" customHeight="1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.75" customHeight="1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.75" customHeight="1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.75" customHeight="1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.75" customHeight="1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.75" customHeight="1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.75" customHeight="1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.75" customHeight="1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.75" customHeight="1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.75" customHeight="1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.75" customHeight="1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.75" customHeight="1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.75" customHeight="1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.75" customHeight="1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.75" customHeight="1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.75" customHeight="1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.75" customHeight="1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.75" customHeight="1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.75" customHeight="1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.75" customHeight="1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.75" customHeight="1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.75" customHeight="1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.75" customHeight="1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.75" customHeight="1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.75" customHeight="1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.75" customHeight="1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.75" customHeight="1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.75" customHeight="1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.75" customHeight="1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.75" customHeight="1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.75" customHeight="1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.75" customHeight="1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.75" customHeight="1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.75" customHeight="1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.75" customHeight="1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.75" customHeight="1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.75" customHeight="1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.75" customHeight="1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.75" customHeight="1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.75" customHeight="1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.75" customHeight="1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.75" customHeight="1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.75" customHeight="1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.75" customHeight="1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.75" customHeight="1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.75" customHeight="1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.75" customHeight="1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.75" customHeight="1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.75" customHeight="1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.75" customHeight="1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.75" customHeight="1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.75" customHeight="1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.75" customHeight="1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.75" customHeight="1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.75" customHeight="1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.75" customHeight="1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.75" customHeight="1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.75" customHeight="1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.75" customHeight="1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.75" customHeight="1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.75" customHeight="1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.75" customHeight="1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.75" customHeight="1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.75" customHeight="1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.75" customHeight="1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.75" customHeight="1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.75" customHeight="1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.75" customHeight="1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.75" customHeight="1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.75" customHeight="1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.75" customHeight="1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.75" customHeight="1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.75" customHeight="1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.75" customHeight="1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.75" customHeight="1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.75" customHeight="1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.75" customHeight="1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.75" customHeight="1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.75" customHeight="1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.75" customHeight="1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.75" customHeight="1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.75" customHeight="1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.75" customHeight="1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.75" customHeight="1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.75" customHeight="1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.75" customHeight="1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.75" customHeight="1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.75" customHeight="1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.75" customHeight="1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.75" customHeight="1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.75" customHeight="1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.75" customHeight="1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.75" customHeight="1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.75" customHeight="1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.75" customHeight="1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.75" customHeight="1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.75" customHeight="1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.75" customHeight="1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.75" customHeight="1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.75" customHeight="1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.75" customHeight="1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.75" customHeight="1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.75" customHeight="1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.75" customHeight="1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.75" customHeight="1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.75" customHeight="1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.75" customHeight="1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.75" customHeight="1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.75" customHeight="1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.75" customHeight="1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.75" customHeight="1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.75" customHeight="1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.75" customHeight="1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.75" customHeight="1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.75" customHeight="1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.75" customHeight="1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.75" customHeight="1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.75" customHeight="1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.75" customHeight="1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.75" customHeight="1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.75" customHeight="1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.75" customHeight="1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.75" customHeight="1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.75" customHeight="1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.75" customHeight="1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.75" customHeight="1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.75" customHeight="1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.75" customHeight="1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.75" customHeight="1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.75" customHeight="1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.75" customHeight="1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.75" customHeight="1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.75" customHeight="1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.75" customHeight="1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.75" customHeight="1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.75" customHeight="1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.75" customHeight="1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.75" customHeight="1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.75" customHeight="1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.75" customHeight="1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.75" customHeight="1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.75" customHeight="1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.75" customHeight="1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.75" customHeight="1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.75" customHeight="1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.75" customHeight="1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.75" customHeight="1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.75" customHeight="1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.75" customHeight="1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.75" customHeight="1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.75" customHeight="1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.75" customHeight="1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.75" customHeight="1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.75" customHeight="1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.75" customHeight="1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.75" customHeight="1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.75" customHeight="1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.75" customHeight="1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.75" customHeight="1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.75" customHeight="1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.75" customHeight="1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.75" customHeight="1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.75" customHeight="1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.75" customHeight="1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.75" customHeight="1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.75" customHeight="1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.75" customHeight="1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.75" customHeight="1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.75" customHeight="1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.75" customHeight="1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.75" customHeight="1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.75" customHeight="1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.75" customHeight="1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.75" customHeight="1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.75" customHeight="1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.75" customHeight="1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.75" customHeight="1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.75" customHeight="1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.75" customHeight="1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.75" customHeight="1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.75" customHeight="1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.75" customHeight="1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.75" customHeight="1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.75" customHeight="1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.75" customHeight="1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.75" customHeight="1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.75" customHeight="1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.75" customHeight="1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.75" customHeight="1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.75" customHeight="1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.75" customHeight="1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.75" customHeight="1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.75" customHeight="1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.75" customHeight="1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.75" customHeight="1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.75" customHeight="1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.75" customHeight="1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.75" customHeight="1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.75" customHeight="1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.75" customHeight="1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.75" customHeight="1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.75" customHeight="1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.75" customHeight="1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.75" customHeight="1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.75" customHeight="1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.75" customHeight="1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.75" customHeight="1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.75" customHeight="1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.75" customHeight="1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.75" customHeight="1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.75" customHeight="1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.75" customHeight="1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.75" customHeight="1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.75" customHeight="1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.75" customHeight="1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.75" customHeight="1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.75" customHeight="1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.75" customHeight="1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.75" customHeight="1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.75" customHeight="1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.75" customHeight="1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.75" customHeight="1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.75" customHeight="1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.75" customHeight="1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.75" customHeight="1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.75" customHeight="1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.75" customHeight="1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.75" customHeight="1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.75" customHeight="1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.75" customHeight="1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.75" customHeight="1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.75" customHeight="1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.75" customHeight="1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.75" customHeight="1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.75" customHeight="1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.75" customHeight="1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.75" customHeight="1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.75" customHeight="1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.75" customHeight="1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.75" customHeight="1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.75" customHeight="1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.75" customHeight="1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.75" customHeight="1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.75" customHeight="1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.75" customHeight="1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.75" customHeight="1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.75" customHeight="1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.75" customHeight="1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.75" customHeight="1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.75" customHeight="1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.75" customHeight="1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.75" customHeight="1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.75" customHeight="1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.75" customHeight="1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.75" customHeight="1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.75" customHeight="1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.75" customHeight="1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.75" customHeight="1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.75" customHeight="1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.75" customHeight="1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.75" customHeight="1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.75" customHeight="1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.75" customHeight="1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.75" customHeight="1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.75" customHeight="1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.75" customHeight="1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.75" customHeight="1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.75" customHeight="1">
      <c r="B513" s="499"/>
      <c r="C513" s="494"/>
      <c r="D513" s="494"/>
      <c r="E513" s="495"/>
      <c r="F513" s="495"/>
      <c r="G513" s="495"/>
      <c r="H513" s="495"/>
      <c r="I513" s="495"/>
      <c r="J513" s="497"/>
      <c r="M513" s="9"/>
    </row>
    <row r="514" spans="2:13" s="493" customFormat="1" ht="15.75" customHeight="1">
      <c r="B514" s="499"/>
      <c r="C514" s="494"/>
      <c r="D514" s="494"/>
      <c r="E514" s="495"/>
      <c r="F514" s="495"/>
      <c r="G514" s="495"/>
      <c r="H514" s="495"/>
      <c r="I514" s="495"/>
      <c r="J514" s="497"/>
      <c r="M514" s="9"/>
    </row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/>
    <row r="522" spans="2:13" ht="15.75" customHeight="1">
      <c r="B522" s="491"/>
    </row>
    <row r="523" spans="2:13" ht="15.75" customHeight="1">
      <c r="B523" s="491"/>
      <c r="C523" s="8"/>
      <c r="D523" s="8"/>
      <c r="E523" s="8"/>
      <c r="F523" s="8"/>
      <c r="G523" s="8"/>
      <c r="H523" s="8"/>
      <c r="I523" s="8"/>
      <c r="J523" s="501"/>
    </row>
    <row r="524" spans="2:13" ht="15.75" customHeight="1">
      <c r="B524" s="491"/>
      <c r="C524" s="8"/>
      <c r="D524" s="8"/>
      <c r="E524" s="8"/>
      <c r="F524" s="8"/>
      <c r="G524" s="8"/>
      <c r="H524" s="8"/>
      <c r="I524" s="8"/>
      <c r="J524" s="501"/>
    </row>
    <row r="525" spans="2:13" ht="15.75" customHeight="1">
      <c r="B525" s="491"/>
      <c r="C525" s="8"/>
      <c r="D525" s="8"/>
      <c r="E525" s="8"/>
      <c r="F525" s="8"/>
      <c r="G525" s="8"/>
      <c r="H525" s="8"/>
      <c r="I525" s="8"/>
      <c r="J525" s="501"/>
    </row>
    <row r="526" spans="2:13" ht="15.75" customHeight="1">
      <c r="B526" s="491"/>
      <c r="C526" s="8"/>
      <c r="D526" s="8"/>
      <c r="E526" s="8"/>
      <c r="F526" s="8"/>
      <c r="G526" s="8"/>
      <c r="H526" s="8"/>
      <c r="I526" s="8"/>
      <c r="J526" s="501"/>
    </row>
    <row r="527" spans="2:13" ht="15.75" customHeight="1">
      <c r="B527" s="491"/>
      <c r="C527" s="8"/>
      <c r="D527" s="8"/>
      <c r="E527" s="8"/>
      <c r="F527" s="8"/>
      <c r="G527" s="8"/>
      <c r="H527" s="8"/>
      <c r="I527" s="8"/>
      <c r="J527" s="501"/>
    </row>
    <row r="528" spans="2:13" ht="15.75" customHeight="1">
      <c r="B528" s="491"/>
      <c r="C528" s="8"/>
      <c r="D528" s="8"/>
      <c r="E528" s="8"/>
      <c r="F528" s="8"/>
      <c r="G528" s="8"/>
      <c r="H528" s="8"/>
      <c r="I528" s="8"/>
      <c r="J528" s="501"/>
    </row>
    <row r="529" spans="2:10" ht="15.75" customHeight="1">
      <c r="B529" s="491"/>
      <c r="C529" s="8"/>
      <c r="D529" s="8"/>
      <c r="E529" s="8"/>
      <c r="F529" s="8"/>
      <c r="G529" s="8"/>
      <c r="H529" s="8"/>
      <c r="I529" s="8"/>
      <c r="J529" s="501"/>
    </row>
    <row r="530" spans="2:10" ht="15.75" customHeight="1">
      <c r="B530" s="491"/>
      <c r="C530" s="8"/>
      <c r="D530" s="8"/>
      <c r="E530" s="8"/>
      <c r="F530" s="8"/>
      <c r="G530" s="8"/>
      <c r="H530" s="8"/>
      <c r="I530" s="8"/>
      <c r="J530" s="501"/>
    </row>
    <row r="531" spans="2:10" ht="15.75" customHeight="1">
      <c r="B531" s="491"/>
      <c r="C531" s="8"/>
      <c r="D531" s="8"/>
      <c r="E531" s="8"/>
      <c r="F531" s="8"/>
      <c r="G531" s="8"/>
      <c r="H531" s="8"/>
      <c r="I531" s="8"/>
      <c r="J531" s="501"/>
    </row>
    <row r="532" spans="2:10" ht="15.75" customHeight="1">
      <c r="B532" s="491"/>
      <c r="C532" s="8"/>
      <c r="D532" s="8"/>
      <c r="E532" s="8"/>
      <c r="F532" s="8"/>
      <c r="G532" s="8"/>
      <c r="H532" s="8"/>
      <c r="I532" s="8"/>
      <c r="J532" s="501"/>
    </row>
    <row r="533" spans="2:10" ht="15.75" customHeight="1">
      <c r="B533" s="491"/>
      <c r="C533" s="8"/>
      <c r="D533" s="8"/>
      <c r="E533" s="8"/>
      <c r="F533" s="8"/>
      <c r="G533" s="8"/>
      <c r="H533" s="8"/>
      <c r="I533" s="8"/>
      <c r="J533" s="501"/>
    </row>
    <row r="534" spans="2:10" ht="15.75" customHeight="1">
      <c r="B534" s="491"/>
      <c r="C534" s="8"/>
      <c r="D534" s="8"/>
      <c r="E534" s="8"/>
      <c r="F534" s="8"/>
      <c r="G534" s="8"/>
      <c r="H534" s="8"/>
      <c r="I534" s="8"/>
      <c r="J534" s="501"/>
    </row>
    <row r="535" spans="2:10" ht="15.75" customHeight="1">
      <c r="B535" s="491"/>
      <c r="C535" s="8"/>
      <c r="D535" s="8"/>
      <c r="E535" s="8"/>
      <c r="F535" s="8"/>
      <c r="G535" s="8"/>
      <c r="H535" s="8"/>
      <c r="I535" s="8"/>
      <c r="J535" s="501"/>
    </row>
    <row r="536" spans="2:10" ht="15.75" customHeight="1">
      <c r="B536" s="491"/>
      <c r="C536" s="8"/>
      <c r="D536" s="8"/>
      <c r="E536" s="8"/>
      <c r="F536" s="8"/>
      <c r="G536" s="8"/>
      <c r="H536" s="8"/>
      <c r="I536" s="8"/>
      <c r="J536" s="501"/>
    </row>
    <row r="537" spans="2:10" ht="15.75" customHeight="1">
      <c r="B537" s="491"/>
      <c r="C537" s="8"/>
      <c r="D537" s="8"/>
      <c r="E537" s="8"/>
      <c r="F537" s="8"/>
      <c r="G537" s="8"/>
      <c r="H537" s="8"/>
      <c r="I537" s="8"/>
      <c r="J537" s="501"/>
    </row>
    <row r="538" spans="2:10" ht="15.75" customHeight="1">
      <c r="B538" s="491"/>
      <c r="C538" s="8"/>
      <c r="D538" s="8"/>
      <c r="E538" s="8"/>
      <c r="F538" s="8"/>
      <c r="G538" s="8"/>
      <c r="H538" s="8"/>
      <c r="I538" s="8"/>
      <c r="J538" s="501"/>
    </row>
    <row r="539" spans="2:10" ht="15.75" customHeight="1">
      <c r="B539" s="491"/>
      <c r="C539" s="8"/>
      <c r="D539" s="8"/>
      <c r="E539" s="8"/>
      <c r="F539" s="8"/>
      <c r="G539" s="8"/>
      <c r="H539" s="8"/>
      <c r="I539" s="8"/>
      <c r="J539" s="501"/>
    </row>
    <row r="540" spans="2:10" ht="15.75" customHeight="1">
      <c r="B540" s="491"/>
      <c r="C540" s="8"/>
      <c r="D540" s="8"/>
      <c r="E540" s="8"/>
      <c r="F540" s="8"/>
      <c r="G540" s="8"/>
      <c r="H540" s="8"/>
      <c r="I540" s="8"/>
      <c r="J540" s="501"/>
    </row>
    <row r="541" spans="2:10" ht="15.75" customHeight="1">
      <c r="B541" s="491"/>
      <c r="C541" s="8"/>
      <c r="D541" s="8"/>
      <c r="E541" s="8"/>
      <c r="F541" s="8"/>
      <c r="G541" s="8"/>
      <c r="H541" s="8"/>
      <c r="I541" s="8"/>
      <c r="J541" s="501"/>
    </row>
    <row r="542" spans="2:10" ht="15.75" customHeight="1">
      <c r="B542" s="491"/>
      <c r="C542" s="8"/>
      <c r="D542" s="8"/>
      <c r="E542" s="8"/>
      <c r="F542" s="8"/>
      <c r="G542" s="8"/>
      <c r="H542" s="8"/>
      <c r="I542" s="8"/>
      <c r="J542" s="501"/>
    </row>
    <row r="543" spans="2:10" ht="15.75" customHeight="1">
      <c r="B543" s="491"/>
      <c r="C543" s="8"/>
      <c r="D543" s="8"/>
      <c r="E543" s="8"/>
      <c r="F543" s="8"/>
      <c r="G543" s="8"/>
      <c r="H543" s="8"/>
      <c r="I543" s="8"/>
      <c r="J543" s="501"/>
    </row>
    <row r="544" spans="2:10" ht="15.75" customHeight="1">
      <c r="B544" s="491"/>
      <c r="C544" s="8"/>
      <c r="D544" s="8"/>
      <c r="E544" s="8"/>
      <c r="F544" s="8"/>
      <c r="G544" s="8"/>
      <c r="H544" s="8"/>
      <c r="I544" s="8"/>
      <c r="J544" s="501"/>
    </row>
    <row r="545" spans="2:10" ht="15.75" customHeight="1">
      <c r="B545" s="491"/>
      <c r="C545" s="8"/>
      <c r="D545" s="8"/>
      <c r="E545" s="8"/>
      <c r="F545" s="8"/>
      <c r="G545" s="8"/>
      <c r="H545" s="8"/>
      <c r="I545" s="8"/>
      <c r="J545" s="501"/>
    </row>
    <row r="546" spans="2:10" ht="15.75" customHeight="1">
      <c r="B546" s="491"/>
      <c r="C546" s="8"/>
      <c r="D546" s="8"/>
      <c r="E546" s="8"/>
      <c r="F546" s="8"/>
      <c r="G546" s="8"/>
      <c r="H546" s="8"/>
      <c r="I546" s="8"/>
      <c r="J546" s="501"/>
    </row>
    <row r="547" spans="2:10" ht="15.75" customHeight="1">
      <c r="B547" s="491"/>
      <c r="C547" s="8"/>
      <c r="D547" s="8"/>
      <c r="E547" s="8"/>
      <c r="F547" s="8"/>
      <c r="G547" s="8"/>
      <c r="H547" s="8"/>
      <c r="I547" s="8"/>
      <c r="J547" s="501"/>
    </row>
    <row r="548" spans="2:10" ht="15.75" customHeight="1">
      <c r="B548" s="491"/>
      <c r="C548" s="8"/>
      <c r="D548" s="8"/>
      <c r="E548" s="8"/>
      <c r="F548" s="8"/>
      <c r="G548" s="8"/>
      <c r="H548" s="8"/>
      <c r="I548" s="8"/>
      <c r="J548" s="501"/>
    </row>
    <row r="549" spans="2:10" ht="15.75" customHeight="1">
      <c r="B549" s="491"/>
      <c r="C549" s="8"/>
      <c r="D549" s="8"/>
      <c r="E549" s="8"/>
      <c r="F549" s="8"/>
      <c r="G549" s="8"/>
      <c r="H549" s="8"/>
      <c r="I549" s="8"/>
      <c r="J549" s="501"/>
    </row>
    <row r="550" spans="2:10" ht="15.75" customHeight="1">
      <c r="B550" s="491"/>
      <c r="C550" s="8"/>
      <c r="D550" s="8"/>
      <c r="E550" s="8"/>
      <c r="F550" s="8"/>
      <c r="G550" s="8"/>
      <c r="H550" s="8"/>
      <c r="I550" s="8"/>
      <c r="J550" s="501"/>
    </row>
    <row r="551" spans="2:10" ht="15.75" customHeight="1">
      <c r="B551" s="491"/>
      <c r="C551" s="8"/>
      <c r="D551" s="8"/>
      <c r="E551" s="8"/>
      <c r="F551" s="8"/>
      <c r="G551" s="8"/>
      <c r="H551" s="8"/>
      <c r="I551" s="8"/>
      <c r="J551" s="501"/>
    </row>
    <row r="552" spans="2:10" ht="15.75" customHeight="1">
      <c r="B552" s="491"/>
      <c r="C552" s="8"/>
      <c r="D552" s="8"/>
      <c r="E552" s="8"/>
      <c r="F552" s="8"/>
      <c r="G552" s="8"/>
      <c r="H552" s="8"/>
      <c r="I552" s="8"/>
      <c r="J552" s="501"/>
    </row>
    <row r="553" spans="2:10" ht="15.75" customHeight="1">
      <c r="B553" s="491"/>
      <c r="C553" s="8"/>
      <c r="D553" s="8"/>
      <c r="E553" s="8"/>
      <c r="F553" s="8"/>
      <c r="G553" s="8"/>
      <c r="H553" s="8"/>
      <c r="I553" s="8"/>
      <c r="J553" s="501"/>
    </row>
    <row r="554" spans="2:10" ht="15.75" customHeight="1">
      <c r="B554" s="491"/>
      <c r="C554" s="8"/>
      <c r="D554" s="8"/>
      <c r="E554" s="8"/>
      <c r="F554" s="8"/>
      <c r="G554" s="8"/>
      <c r="H554" s="8"/>
      <c r="I554" s="8"/>
      <c r="J554" s="501"/>
    </row>
    <row r="555" spans="2:10" ht="15.75" customHeight="1">
      <c r="B555" s="491"/>
      <c r="C555" s="8"/>
      <c r="D555" s="8"/>
      <c r="E555" s="8"/>
      <c r="F555" s="8"/>
      <c r="G555" s="8"/>
      <c r="H555" s="8"/>
      <c r="I555" s="8"/>
      <c r="J555" s="501"/>
    </row>
    <row r="556" spans="2:10" ht="15.75" customHeight="1">
      <c r="B556" s="491"/>
      <c r="C556" s="8"/>
      <c r="D556" s="8"/>
      <c r="E556" s="8"/>
      <c r="F556" s="8"/>
      <c r="G556" s="8"/>
      <c r="H556" s="8"/>
      <c r="I556" s="8"/>
      <c r="J556" s="501"/>
    </row>
    <row r="557" spans="2:10" ht="15.75" customHeight="1">
      <c r="B557" s="491"/>
      <c r="C557" s="8"/>
      <c r="D557" s="8"/>
      <c r="E557" s="8"/>
      <c r="F557" s="8"/>
      <c r="G557" s="8"/>
      <c r="H557" s="8"/>
      <c r="I557" s="8"/>
      <c r="J557" s="501"/>
    </row>
    <row r="558" spans="2:10" ht="15.75" customHeight="1">
      <c r="B558" s="491"/>
      <c r="C558" s="8"/>
      <c r="D558" s="8"/>
      <c r="E558" s="8"/>
      <c r="F558" s="8"/>
      <c r="G558" s="8"/>
      <c r="H558" s="8"/>
      <c r="I558" s="8"/>
      <c r="J558" s="501"/>
    </row>
    <row r="559" spans="2:10" ht="15.75" customHeight="1">
      <c r="B559" s="491"/>
      <c r="C559" s="8"/>
      <c r="D559" s="8"/>
      <c r="E559" s="8"/>
      <c r="F559" s="8"/>
      <c r="G559" s="8"/>
      <c r="H559" s="8"/>
      <c r="I559" s="8"/>
      <c r="J559" s="501"/>
    </row>
    <row r="560" spans="2:10" ht="15.75" customHeight="1">
      <c r="B560" s="491"/>
      <c r="C560" s="8"/>
      <c r="D560" s="8"/>
      <c r="E560" s="8"/>
      <c r="F560" s="8"/>
      <c r="G560" s="8"/>
      <c r="H560" s="8"/>
      <c r="I560" s="8"/>
      <c r="J560" s="501"/>
    </row>
    <row r="561" spans="2:10" ht="15.75" customHeight="1">
      <c r="B561" s="491"/>
      <c r="C561" s="8"/>
      <c r="D561" s="8"/>
      <c r="E561" s="8"/>
      <c r="F561" s="8"/>
      <c r="G561" s="8"/>
      <c r="H561" s="8"/>
      <c r="I561" s="8"/>
      <c r="J561" s="501"/>
    </row>
    <row r="562" spans="2:10" ht="15.75" customHeight="1">
      <c r="B562" s="491"/>
      <c r="C562" s="8"/>
      <c r="D562" s="8"/>
      <c r="E562" s="8"/>
      <c r="F562" s="8"/>
      <c r="G562" s="8"/>
      <c r="H562" s="8"/>
      <c r="I562" s="8"/>
      <c r="J562" s="501"/>
    </row>
    <row r="563" spans="2:10" ht="15.75" customHeight="1">
      <c r="B563" s="491"/>
      <c r="C563" s="8"/>
      <c r="D563" s="8"/>
      <c r="E563" s="8"/>
      <c r="F563" s="8"/>
      <c r="G563" s="8"/>
      <c r="H563" s="8"/>
      <c r="I563" s="8"/>
      <c r="J563" s="501"/>
    </row>
    <row r="564" spans="2:10" ht="15.75" customHeight="1">
      <c r="B564" s="491"/>
      <c r="C564" s="8"/>
      <c r="D564" s="8"/>
      <c r="E564" s="8"/>
      <c r="F564" s="8"/>
      <c r="G564" s="8"/>
      <c r="H564" s="8"/>
      <c r="I564" s="8"/>
      <c r="J564" s="501"/>
    </row>
    <row r="565" spans="2:10" ht="15.75" customHeight="1">
      <c r="B565" s="491"/>
      <c r="C565" s="8"/>
      <c r="D565" s="8"/>
      <c r="E565" s="8"/>
      <c r="F565" s="8"/>
      <c r="G565" s="8"/>
      <c r="H565" s="8"/>
      <c r="I565" s="8"/>
      <c r="J565" s="501"/>
    </row>
    <row r="566" spans="2:10" ht="15.75" customHeight="1">
      <c r="B566" s="491"/>
      <c r="C566" s="8"/>
      <c r="D566" s="8"/>
      <c r="E566" s="8"/>
      <c r="F566" s="8"/>
      <c r="G566" s="8"/>
      <c r="H566" s="8"/>
      <c r="I566" s="8"/>
      <c r="J566" s="501"/>
    </row>
    <row r="567" spans="2:10" ht="15.75" customHeight="1">
      <c r="B567" s="491"/>
      <c r="C567" s="8"/>
      <c r="D567" s="8"/>
      <c r="E567" s="8"/>
      <c r="F567" s="8"/>
      <c r="G567" s="8"/>
      <c r="H567" s="8"/>
      <c r="I567" s="8"/>
      <c r="J567" s="501"/>
    </row>
    <row r="568" spans="2:10" ht="15.75" customHeight="1">
      <c r="B568" s="491"/>
      <c r="C568" s="8"/>
      <c r="D568" s="8"/>
      <c r="E568" s="8"/>
      <c r="F568" s="8"/>
      <c r="G568" s="8"/>
      <c r="H568" s="8"/>
      <c r="I568" s="8"/>
      <c r="J568" s="501"/>
    </row>
    <row r="569" spans="2:10" ht="15.75" customHeight="1">
      <c r="C569" s="8"/>
      <c r="D569" s="8"/>
      <c r="E569" s="8"/>
      <c r="F569" s="8"/>
      <c r="G569" s="8"/>
      <c r="H569" s="8"/>
      <c r="I569" s="8"/>
      <c r="J569" s="501"/>
    </row>
    <row r="570" spans="2:1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11-05-2017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2017-05-11T12:14:27Z</dcterms:created>
  <dcterms:modified xsi:type="dcterms:W3CDTF">2017-05-11T12:18:56Z</dcterms:modified>
</cp:coreProperties>
</file>