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9-11-2018" sheetId="1" r:id="rId1"/>
  </sheets>
  <definedNames>
    <definedName name="_xlnm.Print_Area" localSheetId="0">'9-11-2018'!$B$1:$N$145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<sst xmlns="http://schemas.openxmlformats.org/spreadsheetml/2006/main" count="335" uniqueCount="199">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</sst>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3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70" fontId="9" fillId="2" borderId="26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11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5" fillId="0" borderId="6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workbookViewId="0">
      <selection activeCell="O1" sqref="O1:P1048576"/>
    </sheetView>
  </sheetViews>
  <sheetFormatPr baseColWidth="10" defaultColWidth="11.42578125" defaultRowHeight="15"/>
  <cols>
    <col min="1" max="1" width="3.5703125" style="3" customWidth="1"/>
    <col min="2" max="2" width="4.5703125" style="438" customWidth="1"/>
    <col min="3" max="3" width="38.140625" style="433" customWidth="1"/>
    <col min="4" max="4" width="30.85546875" style="433" customWidth="1"/>
    <col min="5" max="5" width="11.7109375" style="434" customWidth="1"/>
    <col min="6" max="6" width="10.28515625" style="434" customWidth="1"/>
    <col min="7" max="7" width="10.5703125" style="434" customWidth="1"/>
    <col min="8" max="8" width="11.7109375" style="435" customWidth="1"/>
    <col min="9" max="9" width="13.28515625" style="435" customWidth="1"/>
    <col min="10" max="10" width="13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87" t="s">
        <v>0</v>
      </c>
      <c r="C1" s="488"/>
      <c r="D1" s="490" t="s">
        <v>1</v>
      </c>
      <c r="E1" s="491" t="s">
        <v>2</v>
      </c>
      <c r="F1" s="492"/>
      <c r="G1" s="497" t="s">
        <v>3</v>
      </c>
      <c r="H1" s="488"/>
      <c r="I1" s="490" t="s">
        <v>4</v>
      </c>
      <c r="J1" s="500" t="s">
        <v>5</v>
      </c>
    </row>
    <row r="2" spans="2:18" ht="21.75" customHeight="1">
      <c r="B2" s="462"/>
      <c r="C2" s="463"/>
      <c r="D2" s="467"/>
      <c r="E2" s="493"/>
      <c r="F2" s="494"/>
      <c r="G2" s="498"/>
      <c r="H2" s="463"/>
      <c r="I2" s="467"/>
      <c r="J2" s="501"/>
    </row>
    <row r="3" spans="2:18" ht="26.25" customHeight="1" thickBot="1">
      <c r="B3" s="464"/>
      <c r="C3" s="489"/>
      <c r="D3" s="468"/>
      <c r="E3" s="495"/>
      <c r="F3" s="496"/>
      <c r="G3" s="499"/>
      <c r="H3" s="489"/>
      <c r="I3" s="468"/>
      <c r="J3" s="502"/>
    </row>
    <row r="4" spans="2:18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8" ht="17.25" customHeight="1" thickTop="1" thickBot="1">
      <c r="B5" s="453" t="s">
        <v>8</v>
      </c>
      <c r="C5" s="454"/>
      <c r="D5" s="454"/>
      <c r="E5" s="454"/>
      <c r="F5" s="454"/>
      <c r="G5" s="454"/>
      <c r="H5" s="454"/>
      <c r="I5" s="454"/>
      <c r="J5" s="486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177.68799999999999</v>
      </c>
      <c r="J6" s="13">
        <v>177.71100000000001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120.857</v>
      </c>
      <c r="J7" s="24">
        <v>120.875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1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102.88500000000001</v>
      </c>
      <c r="J8" s="24">
        <v>102.899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105.967</v>
      </c>
      <c r="J9" s="24">
        <v>105.983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12">
        <v>102.288</v>
      </c>
      <c r="I10" s="24">
        <v>106.27200000000001</v>
      </c>
      <c r="J10" s="24">
        <v>106.28700000000001</v>
      </c>
      <c r="K10" s="14"/>
      <c r="L10" s="14"/>
      <c r="M10" s="15"/>
      <c r="N10" s="14"/>
      <c r="O10" s="16"/>
    </row>
    <row r="11" spans="2:18" ht="17.25" customHeight="1" thickTop="1" thickBot="1">
      <c r="B11" s="17">
        <f t="shared" si="0"/>
        <v>6</v>
      </c>
      <c r="C11" s="33" t="s">
        <v>19</v>
      </c>
      <c r="D11" s="38" t="s">
        <v>20</v>
      </c>
      <c r="E11" s="39">
        <v>43370</v>
      </c>
      <c r="F11" s="40"/>
      <c r="G11" s="41"/>
      <c r="H11" s="12" t="s">
        <v>21</v>
      </c>
      <c r="I11" s="24">
        <v>100.438</v>
      </c>
      <c r="J11" s="24">
        <v>100.453</v>
      </c>
      <c r="K11" s="14"/>
      <c r="L11" s="14"/>
      <c r="M11" s="15"/>
      <c r="N11" s="14"/>
      <c r="O11" s="16"/>
    </row>
    <row r="12" spans="2:18" ht="18" customHeight="1" thickTop="1" thickBot="1">
      <c r="B12" s="453" t="s">
        <v>22</v>
      </c>
      <c r="C12" s="454"/>
      <c r="D12" s="454"/>
      <c r="E12" s="454"/>
      <c r="F12" s="443"/>
      <c r="G12" s="454"/>
      <c r="H12" s="454"/>
      <c r="I12" s="454"/>
      <c r="J12" s="455"/>
      <c r="K12" s="14"/>
      <c r="L12" s="14"/>
      <c r="M12" s="15"/>
      <c r="N12" s="14"/>
      <c r="O12" s="16"/>
    </row>
    <row r="13" spans="2:18" ht="18" customHeight="1" thickTop="1" thickBot="1">
      <c r="B13" s="43">
        <v>7</v>
      </c>
      <c r="C13" s="44" t="s">
        <v>24</v>
      </c>
      <c r="D13" s="45" t="s">
        <v>25</v>
      </c>
      <c r="E13" s="46">
        <v>39084</v>
      </c>
      <c r="F13" s="47"/>
      <c r="G13" s="48"/>
      <c r="H13" s="49">
        <v>15.246</v>
      </c>
      <c r="I13" s="50">
        <v>15.853999999999999</v>
      </c>
      <c r="J13" s="50">
        <v>15.856</v>
      </c>
      <c r="K13" s="14"/>
      <c r="L13" s="14"/>
      <c r="M13" s="15"/>
      <c r="N13" s="14"/>
      <c r="O13" s="16"/>
    </row>
    <row r="14" spans="2:18" s="58" customFormat="1" ht="18" customHeight="1" thickTop="1" thickBot="1">
      <c r="B14" s="51">
        <v>8</v>
      </c>
      <c r="C14" s="52" t="s">
        <v>26</v>
      </c>
      <c r="D14" s="53" t="s">
        <v>27</v>
      </c>
      <c r="E14" s="54">
        <v>42003</v>
      </c>
      <c r="F14" s="55"/>
      <c r="G14" s="56"/>
      <c r="H14" s="57">
        <v>111.464</v>
      </c>
      <c r="I14" s="23">
        <v>115.88500000000001</v>
      </c>
      <c r="J14" s="23">
        <v>115.9</v>
      </c>
      <c r="K14" s="14"/>
      <c r="L14" s="14"/>
      <c r="M14" s="15"/>
      <c r="N14" s="14"/>
      <c r="O14" s="16"/>
      <c r="P14" s="14"/>
      <c r="Q14" s="14"/>
      <c r="R14" s="14"/>
    </row>
    <row r="15" spans="2:18" s="58" customFormat="1" ht="18" customHeight="1" thickTop="1" thickBot="1">
      <c r="B15" s="51">
        <v>9</v>
      </c>
      <c r="C15" s="52" t="s">
        <v>28</v>
      </c>
      <c r="D15" s="59" t="s">
        <v>29</v>
      </c>
      <c r="E15" s="20">
        <v>39503</v>
      </c>
      <c r="F15" s="27"/>
      <c r="G15" s="32"/>
      <c r="H15" s="23">
        <v>1.097</v>
      </c>
      <c r="I15" s="23">
        <v>1.1319999999999999</v>
      </c>
      <c r="J15" s="23">
        <v>1.1319999999999999</v>
      </c>
      <c r="K15" s="60"/>
      <c r="L15" s="61"/>
      <c r="M15" s="15"/>
      <c r="N15" s="14"/>
      <c r="O15" s="16"/>
      <c r="P15" s="14"/>
      <c r="Q15" s="14"/>
      <c r="R15" s="14"/>
    </row>
    <row r="16" spans="2:18" ht="17.25" customHeight="1" thickTop="1" thickBot="1">
      <c r="B16" s="6">
        <v>10</v>
      </c>
      <c r="C16" s="62" t="s">
        <v>30</v>
      </c>
      <c r="D16" s="8" t="s">
        <v>31</v>
      </c>
      <c r="E16" s="63">
        <v>43054</v>
      </c>
      <c r="F16" s="64"/>
      <c r="G16" s="65"/>
      <c r="H16" s="66">
        <v>100.541</v>
      </c>
      <c r="I16" s="67">
        <v>104.581</v>
      </c>
      <c r="J16" s="67">
        <v>104.59699999999999</v>
      </c>
      <c r="K16" s="14"/>
      <c r="L16" s="14"/>
      <c r="M16" s="15"/>
      <c r="N16" s="14"/>
      <c r="O16" s="16"/>
    </row>
    <row r="17" spans="2:18" ht="18" customHeight="1" thickTop="1" thickBot="1">
      <c r="B17" s="453" t="s">
        <v>32</v>
      </c>
      <c r="C17" s="454"/>
      <c r="D17" s="454"/>
      <c r="E17" s="454"/>
      <c r="F17" s="454"/>
      <c r="G17" s="454"/>
      <c r="H17" s="454"/>
      <c r="I17" s="454"/>
      <c r="J17" s="456"/>
      <c r="K17" s="14"/>
      <c r="L17" s="14"/>
      <c r="M17" s="68"/>
      <c r="N17" s="14"/>
      <c r="O17" s="16"/>
    </row>
    <row r="18" spans="2:18" ht="18" customHeight="1" thickTop="1" thickBot="1">
      <c r="B18" s="69">
        <v>11</v>
      </c>
      <c r="C18" s="70" t="s">
        <v>33</v>
      </c>
      <c r="D18" s="45" t="s">
        <v>34</v>
      </c>
      <c r="E18" s="46">
        <v>38740</v>
      </c>
      <c r="F18" s="47"/>
      <c r="G18" s="71"/>
      <c r="H18" s="72">
        <v>1.5680000000000001</v>
      </c>
      <c r="I18" s="72">
        <v>1.6319999999999999</v>
      </c>
      <c r="J18" s="72">
        <v>1.633</v>
      </c>
      <c r="K18" s="61" t="s">
        <v>35</v>
      </c>
      <c r="L18" s="14"/>
      <c r="M18" s="15">
        <f>+(J18-I18)/I18</f>
        <v>6.1274509803928431E-4</v>
      </c>
      <c r="N18" s="14"/>
      <c r="O18" s="16"/>
    </row>
    <row r="19" spans="2:18" ht="18" customHeight="1" thickTop="1" thickBot="1">
      <c r="B19" s="453" t="s">
        <v>36</v>
      </c>
      <c r="C19" s="454"/>
      <c r="D19" s="454"/>
      <c r="E19" s="454"/>
      <c r="F19" s="454"/>
      <c r="G19" s="454"/>
      <c r="H19" s="454"/>
      <c r="I19" s="454"/>
      <c r="J19" s="486"/>
      <c r="K19" s="14"/>
      <c r="L19" s="14"/>
      <c r="M19" s="73"/>
      <c r="N19" s="14"/>
      <c r="O19" s="16"/>
    </row>
    <row r="20" spans="2:18" ht="17.25" customHeight="1" thickTop="1" thickBot="1">
      <c r="B20" s="74">
        <v>12</v>
      </c>
      <c r="C20" s="75" t="s">
        <v>37</v>
      </c>
      <c r="D20" s="76" t="s">
        <v>38</v>
      </c>
      <c r="E20" s="46">
        <v>33878</v>
      </c>
      <c r="F20" s="47"/>
      <c r="G20" s="77"/>
      <c r="H20" s="72">
        <v>41.546999999999997</v>
      </c>
      <c r="I20" s="72">
        <v>42.976999999999997</v>
      </c>
      <c r="J20" s="72">
        <v>42.981000000000002</v>
      </c>
      <c r="K20" s="14"/>
      <c r="L20" s="14"/>
      <c r="M20" s="78"/>
      <c r="N20" s="14"/>
      <c r="O20" s="16"/>
    </row>
    <row r="21" spans="2:18" ht="17.25" customHeight="1" thickTop="1" thickBot="1">
      <c r="B21" s="79">
        <f>B20+1</f>
        <v>13</v>
      </c>
      <c r="C21" s="80" t="s">
        <v>39</v>
      </c>
      <c r="D21" s="53" t="s">
        <v>10</v>
      </c>
      <c r="E21" s="81">
        <v>34106</v>
      </c>
      <c r="F21" s="82"/>
      <c r="G21" s="83"/>
      <c r="H21" s="29">
        <v>56.21</v>
      </c>
      <c r="I21" s="29">
        <v>58.04</v>
      </c>
      <c r="J21" s="29">
        <v>58.045999999999999</v>
      </c>
      <c r="K21" s="14"/>
      <c r="L21" s="14"/>
      <c r="M21" s="78"/>
      <c r="N21" s="14"/>
      <c r="O21" s="16"/>
    </row>
    <row r="22" spans="2:18" ht="17.25" customHeight="1" thickTop="1" thickBot="1">
      <c r="B22" s="79">
        <f t="shared" ref="B22:B23" si="1">B21+1</f>
        <v>14</v>
      </c>
      <c r="C22" s="18" t="s">
        <v>40</v>
      </c>
      <c r="D22" s="84" t="s">
        <v>12</v>
      </c>
      <c r="E22" s="85">
        <v>34449</v>
      </c>
      <c r="F22" s="86"/>
      <c r="G22" s="87"/>
      <c r="H22" s="23">
        <v>120.343</v>
      </c>
      <c r="I22" s="23">
        <v>126.75700000000001</v>
      </c>
      <c r="J22" s="23">
        <v>126.803</v>
      </c>
      <c r="K22" s="14"/>
      <c r="L22" s="14"/>
      <c r="M22" s="15"/>
      <c r="N22" s="14"/>
      <c r="O22" s="16"/>
    </row>
    <row r="23" spans="2:18" ht="17.25" customHeight="1" thickTop="1" thickBot="1">
      <c r="B23" s="88">
        <f t="shared" si="1"/>
        <v>15</v>
      </c>
      <c r="C23" s="89" t="s">
        <v>41</v>
      </c>
      <c r="D23" s="84" t="s">
        <v>12</v>
      </c>
      <c r="E23" s="90">
        <v>681</v>
      </c>
      <c r="F23" s="91"/>
      <c r="G23" s="92"/>
      <c r="H23" s="23">
        <v>116.387</v>
      </c>
      <c r="I23" s="23">
        <v>120.51</v>
      </c>
      <c r="J23" s="23">
        <v>120.593</v>
      </c>
      <c r="K23" s="14"/>
      <c r="L23" s="14"/>
      <c r="M23" s="15"/>
      <c r="N23" s="14"/>
      <c r="O23" s="16"/>
    </row>
    <row r="24" spans="2:18" ht="14.25" customHeight="1" thickTop="1" thickBot="1">
      <c r="B24" s="453" t="s">
        <v>42</v>
      </c>
      <c r="C24" s="454"/>
      <c r="D24" s="454"/>
      <c r="E24" s="454"/>
      <c r="F24" s="454"/>
      <c r="G24" s="454"/>
      <c r="H24" s="454"/>
      <c r="I24" s="454"/>
      <c r="J24" s="455"/>
      <c r="K24" s="93"/>
      <c r="L24" s="93"/>
      <c r="M24" s="94"/>
      <c r="N24" s="93"/>
      <c r="O24" s="16"/>
    </row>
    <row r="25" spans="2:18" ht="18" customHeight="1" thickTop="1" thickBot="1">
      <c r="B25" s="74">
        <v>16</v>
      </c>
      <c r="C25" s="95" t="s">
        <v>43</v>
      </c>
      <c r="D25" s="96" t="s">
        <v>44</v>
      </c>
      <c r="E25" s="97">
        <v>39540</v>
      </c>
      <c r="F25" s="98"/>
      <c r="G25" s="99"/>
      <c r="H25" s="72">
        <v>141.80199999999999</v>
      </c>
      <c r="I25" s="50">
        <v>152.31299999999999</v>
      </c>
      <c r="J25" s="50">
        <v>152.45099999999999</v>
      </c>
      <c r="K25" s="14"/>
      <c r="L25" s="14"/>
      <c r="M25" s="15"/>
      <c r="N25" s="14"/>
      <c r="O25" s="16"/>
    </row>
    <row r="26" spans="2:18" s="58" customFormat="1" ht="16.5" customHeight="1" thickTop="1" thickBot="1">
      <c r="B26" s="100">
        <f>B25+1</f>
        <v>17</v>
      </c>
      <c r="C26" s="101" t="s">
        <v>45</v>
      </c>
      <c r="D26" s="96" t="s">
        <v>44</v>
      </c>
      <c r="E26" s="102">
        <v>39540</v>
      </c>
      <c r="F26" s="103"/>
      <c r="G26" s="104"/>
      <c r="H26" s="23">
        <v>524.81899999999996</v>
      </c>
      <c r="I26" s="23">
        <v>564.85299999999995</v>
      </c>
      <c r="J26" s="23">
        <v>565.47900000000004</v>
      </c>
      <c r="K26" s="14"/>
      <c r="L26" s="14"/>
      <c r="M26" s="15"/>
      <c r="N26" s="14"/>
      <c r="O26" s="16"/>
      <c r="P26" s="14"/>
      <c r="Q26" s="14"/>
      <c r="R26" s="14"/>
    </row>
    <row r="27" spans="2:18" ht="17.25" customHeight="1" thickTop="1" thickBot="1">
      <c r="B27" s="100">
        <f t="shared" ref="B27:B39" si="2">B26+1</f>
        <v>18</v>
      </c>
      <c r="C27" s="101" t="s">
        <v>46</v>
      </c>
      <c r="D27" s="105" t="s">
        <v>47</v>
      </c>
      <c r="E27" s="102">
        <v>39736</v>
      </c>
      <c r="F27" s="103"/>
      <c r="G27" s="106"/>
      <c r="H27" s="23">
        <v>122.90900000000001</v>
      </c>
      <c r="I27" s="24">
        <v>129.197</v>
      </c>
      <c r="J27" s="24">
        <v>129.36799999999999</v>
      </c>
      <c r="K27" s="14"/>
      <c r="L27" s="14"/>
      <c r="M27" s="15"/>
      <c r="N27" s="14"/>
      <c r="O27" s="16"/>
    </row>
    <row r="28" spans="2:18" s="108" customFormat="1" ht="17.25" customHeight="1" thickTop="1" thickBot="1">
      <c r="B28" s="100">
        <f t="shared" si="2"/>
        <v>19</v>
      </c>
      <c r="C28" s="101" t="s">
        <v>48</v>
      </c>
      <c r="D28" s="105" t="s">
        <v>47</v>
      </c>
      <c r="E28" s="102">
        <v>39736</v>
      </c>
      <c r="F28" s="103"/>
      <c r="G28" s="106"/>
      <c r="H28" s="23">
        <v>133.083</v>
      </c>
      <c r="I28" s="107">
        <v>134.821</v>
      </c>
      <c r="J28" s="107">
        <v>135.03299999999999</v>
      </c>
      <c r="K28" s="14"/>
      <c r="L28" s="14"/>
      <c r="M28" s="15"/>
      <c r="N28" s="14"/>
      <c r="O28" s="16"/>
      <c r="P28" s="5"/>
      <c r="Q28" s="5"/>
      <c r="R28" s="5"/>
    </row>
    <row r="29" spans="2:18" ht="17.25" customHeight="1" thickTop="1" thickBot="1">
      <c r="B29" s="100">
        <f t="shared" si="2"/>
        <v>20</v>
      </c>
      <c r="C29" s="101" t="s">
        <v>49</v>
      </c>
      <c r="D29" s="109" t="s">
        <v>47</v>
      </c>
      <c r="E29" s="102">
        <v>39736</v>
      </c>
      <c r="F29" s="103"/>
      <c r="G29" s="106"/>
      <c r="H29" s="23">
        <v>140.74700000000001</v>
      </c>
      <c r="I29" s="24">
        <v>132.39599999999999</v>
      </c>
      <c r="J29" s="24">
        <v>132.67599999999999</v>
      </c>
      <c r="K29" s="14"/>
      <c r="L29" s="14"/>
      <c r="M29" s="15"/>
      <c r="N29" s="14"/>
      <c r="O29" s="16"/>
    </row>
    <row r="30" spans="2:18" ht="15.75" customHeight="1" thickTop="1" thickBot="1">
      <c r="B30" s="100">
        <f t="shared" si="2"/>
        <v>21</v>
      </c>
      <c r="C30" s="101" t="s">
        <v>50</v>
      </c>
      <c r="D30" s="110" t="s">
        <v>47</v>
      </c>
      <c r="E30" s="111">
        <v>39951</v>
      </c>
      <c r="F30" s="112"/>
      <c r="G30" s="113"/>
      <c r="H30" s="23">
        <v>125.76300000000001</v>
      </c>
      <c r="I30" s="24">
        <v>110.17700000000001</v>
      </c>
      <c r="J30" s="24">
        <v>110.617</v>
      </c>
      <c r="K30" s="14"/>
      <c r="L30" s="14"/>
      <c r="M30" s="15"/>
      <c r="N30" s="14"/>
      <c r="O30" s="16"/>
    </row>
    <row r="31" spans="2:18" ht="17.25" customHeight="1" thickTop="1" thickBot="1">
      <c r="B31" s="100">
        <f t="shared" si="2"/>
        <v>22</v>
      </c>
      <c r="C31" s="114" t="s">
        <v>51</v>
      </c>
      <c r="D31" s="105" t="s">
        <v>47</v>
      </c>
      <c r="E31" s="115">
        <v>40109</v>
      </c>
      <c r="F31" s="112"/>
      <c r="G31" s="113"/>
      <c r="H31" s="23">
        <v>107.962</v>
      </c>
      <c r="I31" s="24">
        <v>118.158</v>
      </c>
      <c r="J31" s="24">
        <v>118.208</v>
      </c>
      <c r="K31" s="14"/>
      <c r="L31" s="14"/>
      <c r="M31" s="15"/>
      <c r="N31" s="14"/>
      <c r="O31" s="16"/>
    </row>
    <row r="32" spans="2:18" ht="17.25" customHeight="1" thickTop="1" thickBot="1">
      <c r="B32" s="100">
        <f t="shared" si="2"/>
        <v>23</v>
      </c>
      <c r="C32" s="114" t="s">
        <v>52</v>
      </c>
      <c r="D32" s="105" t="s">
        <v>31</v>
      </c>
      <c r="E32" s="115">
        <v>39657</v>
      </c>
      <c r="F32" s="112"/>
      <c r="G32" s="113"/>
      <c r="H32" s="23">
        <v>159.79599999999999</v>
      </c>
      <c r="I32" s="24">
        <v>172.94499999999999</v>
      </c>
      <c r="J32" s="24">
        <v>172.64699999999999</v>
      </c>
      <c r="K32" s="14"/>
      <c r="L32" s="14"/>
      <c r="M32" s="15"/>
      <c r="N32" s="14"/>
      <c r="O32" s="16"/>
    </row>
    <row r="33" spans="1:18" ht="17.25" customHeight="1" thickTop="1" thickBot="1">
      <c r="B33" s="100">
        <f t="shared" si="2"/>
        <v>24</v>
      </c>
      <c r="C33" s="116" t="s">
        <v>53</v>
      </c>
      <c r="D33" s="105" t="s">
        <v>10</v>
      </c>
      <c r="E33" s="115">
        <v>40427</v>
      </c>
      <c r="F33" s="112"/>
      <c r="G33" s="117"/>
      <c r="H33" s="29">
        <v>92.784000000000006</v>
      </c>
      <c r="I33" s="24">
        <v>98.620999999999995</v>
      </c>
      <c r="J33" s="24">
        <v>98.491</v>
      </c>
      <c r="K33" s="14"/>
      <c r="L33" s="14"/>
      <c r="M33" s="15"/>
      <c r="N33" s="14"/>
      <c r="O33" s="16"/>
    </row>
    <row r="34" spans="1:18" ht="17.25" customHeight="1" thickTop="1" thickBot="1">
      <c r="B34" s="100">
        <f t="shared" si="2"/>
        <v>25</v>
      </c>
      <c r="C34" s="118" t="s">
        <v>54</v>
      </c>
      <c r="D34" s="119" t="s">
        <v>10</v>
      </c>
      <c r="E34" s="115" t="s">
        <v>55</v>
      </c>
      <c r="F34" s="112"/>
      <c r="G34" s="117"/>
      <c r="H34" s="120">
        <v>99.332999999999998</v>
      </c>
      <c r="I34" s="24">
        <v>108.78700000000001</v>
      </c>
      <c r="J34" s="24">
        <v>108.729</v>
      </c>
      <c r="K34" s="14"/>
      <c r="L34" s="14"/>
      <c r="M34" s="15"/>
      <c r="N34" s="14"/>
      <c r="O34" s="16"/>
    </row>
    <row r="35" spans="1:18" s="58" customFormat="1" ht="17.25" customHeight="1" thickTop="1" thickBot="1">
      <c r="B35" s="100">
        <f t="shared" si="2"/>
        <v>26</v>
      </c>
      <c r="C35" s="118" t="s">
        <v>56</v>
      </c>
      <c r="D35" s="119" t="s">
        <v>27</v>
      </c>
      <c r="E35" s="115">
        <v>42003</v>
      </c>
      <c r="F35" s="112"/>
      <c r="G35" s="121"/>
      <c r="H35" s="122">
        <v>150.52099999999999</v>
      </c>
      <c r="I35" s="23">
        <v>169.95500000000001</v>
      </c>
      <c r="J35" s="23">
        <v>170.17400000000001</v>
      </c>
      <c r="K35" s="14"/>
      <c r="L35" s="14"/>
      <c r="M35" s="15"/>
      <c r="N35" s="14"/>
      <c r="O35" s="16"/>
      <c r="P35" s="14"/>
      <c r="Q35" s="14"/>
      <c r="R35" s="14"/>
    </row>
    <row r="36" spans="1:18" s="58" customFormat="1" ht="15" customHeight="1" thickTop="1" thickBot="1">
      <c r="B36" s="100">
        <f t="shared" si="2"/>
        <v>27</v>
      </c>
      <c r="C36" s="114" t="s">
        <v>57</v>
      </c>
      <c r="D36" s="123" t="s">
        <v>27</v>
      </c>
      <c r="E36" s="124" t="s">
        <v>58</v>
      </c>
      <c r="F36" s="112"/>
      <c r="G36" s="125"/>
      <c r="H36" s="23">
        <v>134.03399999999999</v>
      </c>
      <c r="I36" s="24">
        <v>148.678</v>
      </c>
      <c r="J36" s="24">
        <v>148.995</v>
      </c>
      <c r="K36" s="14"/>
      <c r="L36" s="14"/>
      <c r="M36" s="15"/>
      <c r="N36" s="14"/>
      <c r="O36" s="16"/>
      <c r="P36" s="14"/>
      <c r="Q36" s="14"/>
      <c r="R36" s="14"/>
    </row>
    <row r="37" spans="1:18" ht="15" customHeight="1" thickTop="1" thickBot="1">
      <c r="B37" s="100">
        <f t="shared" si="2"/>
        <v>28</v>
      </c>
      <c r="C37" s="127" t="s">
        <v>59</v>
      </c>
      <c r="D37" s="128" t="s">
        <v>60</v>
      </c>
      <c r="E37" s="129">
        <v>42356</v>
      </c>
      <c r="F37" s="130"/>
      <c r="G37" s="131"/>
      <c r="H37" s="132">
        <v>104.465</v>
      </c>
      <c r="I37" s="24">
        <v>109.163</v>
      </c>
      <c r="J37" s="24">
        <v>109.04900000000001</v>
      </c>
      <c r="K37" s="14"/>
      <c r="L37" s="14"/>
      <c r="M37" s="15"/>
      <c r="N37" s="14"/>
      <c r="O37" s="16"/>
    </row>
    <row r="38" spans="1:18" ht="15" customHeight="1" thickTop="1" thickBot="1">
      <c r="B38" s="100">
        <f t="shared" si="2"/>
        <v>29</v>
      </c>
      <c r="C38" s="133" t="s">
        <v>61</v>
      </c>
      <c r="D38" s="134" t="s">
        <v>60</v>
      </c>
      <c r="E38" s="135">
        <v>40690</v>
      </c>
      <c r="F38" s="130"/>
      <c r="G38" s="136"/>
      <c r="H38" s="137">
        <v>107.196</v>
      </c>
      <c r="I38" s="24">
        <v>119.393</v>
      </c>
      <c r="J38" s="24">
        <v>119.045</v>
      </c>
      <c r="K38" s="14"/>
      <c r="L38" s="14"/>
      <c r="M38" s="15"/>
      <c r="N38" s="14"/>
      <c r="O38" s="16"/>
    </row>
    <row r="39" spans="1:18" ht="15" customHeight="1" thickTop="1" thickBot="1">
      <c r="B39" s="100">
        <f t="shared" si="2"/>
        <v>30</v>
      </c>
      <c r="C39" s="138" t="s">
        <v>62</v>
      </c>
      <c r="D39" s="139" t="s">
        <v>10</v>
      </c>
      <c r="E39" s="140">
        <v>39237</v>
      </c>
      <c r="F39" s="141"/>
      <c r="G39" s="142"/>
      <c r="H39" s="143">
        <v>21.155000000000001</v>
      </c>
      <c r="I39" s="67">
        <v>23.384</v>
      </c>
      <c r="J39" s="67">
        <v>23.379000000000001</v>
      </c>
      <c r="K39" s="61"/>
      <c r="L39" s="14"/>
      <c r="M39" s="15"/>
      <c r="N39" s="14"/>
      <c r="O39" s="16"/>
    </row>
    <row r="40" spans="1:18" ht="16.5" customHeight="1" thickTop="1" thickBot="1">
      <c r="B40" s="453" t="s">
        <v>63</v>
      </c>
      <c r="C40" s="454"/>
      <c r="D40" s="454"/>
      <c r="E40" s="454"/>
      <c r="F40" s="454"/>
      <c r="G40" s="454"/>
      <c r="H40" s="454"/>
      <c r="I40" s="454"/>
      <c r="J40" s="456"/>
      <c r="M40" s="144"/>
      <c r="O40" s="16"/>
    </row>
    <row r="41" spans="1:18" ht="17.25" customHeight="1" thickTop="1" thickBot="1">
      <c r="B41" s="145">
        <v>31</v>
      </c>
      <c r="C41" s="146" t="s">
        <v>64</v>
      </c>
      <c r="D41" s="147" t="s">
        <v>44</v>
      </c>
      <c r="E41" s="148">
        <v>38022</v>
      </c>
      <c r="F41" s="149"/>
      <c r="G41" s="150"/>
      <c r="H41" s="72">
        <v>2318.2379999999998</v>
      </c>
      <c r="I41" s="151">
        <v>2263.2040000000002</v>
      </c>
      <c r="J41" s="151">
        <v>2261.402</v>
      </c>
      <c r="K41" s="152" t="s">
        <v>65</v>
      </c>
      <c r="M41" s="153">
        <f t="shared" ref="M41" si="3">+(J41-I41)/I41</f>
        <v>-7.9621633754629916E-4</v>
      </c>
      <c r="O41" s="16"/>
    </row>
    <row r="42" spans="1:18" ht="17.25" customHeight="1" thickTop="1" thickBot="1">
      <c r="B42" s="145">
        <f>B41+1</f>
        <v>32</v>
      </c>
      <c r="C42" s="114" t="s">
        <v>66</v>
      </c>
      <c r="D42" s="105" t="s">
        <v>67</v>
      </c>
      <c r="E42" s="148">
        <v>39745</v>
      </c>
      <c r="F42" s="149"/>
      <c r="G42" s="154"/>
      <c r="H42" s="23">
        <v>118.554</v>
      </c>
      <c r="I42" s="23">
        <v>130.767</v>
      </c>
      <c r="J42" s="23">
        <v>130.721</v>
      </c>
      <c r="K42" s="61" t="s">
        <v>68</v>
      </c>
      <c r="L42" s="14"/>
      <c r="M42" s="15" t="e">
        <f>+(#REF!-#REF!)/#REF!</f>
        <v>#REF!</v>
      </c>
      <c r="N42" s="14"/>
      <c r="O42" s="16"/>
    </row>
    <row r="43" spans="1:18" ht="17.25" customHeight="1" thickTop="1" thickBot="1">
      <c r="B43" s="145">
        <f t="shared" ref="B43:B57" si="4">+B42+1</f>
        <v>33</v>
      </c>
      <c r="C43" s="114" t="s">
        <v>69</v>
      </c>
      <c r="D43" s="105" t="s">
        <v>67</v>
      </c>
      <c r="E43" s="148">
        <v>39748</v>
      </c>
      <c r="F43" s="149"/>
      <c r="G43" s="150"/>
      <c r="H43" s="155">
        <v>153.31399999999999</v>
      </c>
      <c r="I43" s="24">
        <v>163.27799999999999</v>
      </c>
      <c r="J43" s="24">
        <v>163.303</v>
      </c>
      <c r="K43" s="156" t="s">
        <v>68</v>
      </c>
      <c r="M43" s="153" t="e">
        <f>+(#REF!-#REF!)/#REF!</f>
        <v>#REF!</v>
      </c>
      <c r="O43" s="16"/>
    </row>
    <row r="44" spans="1:18" ht="17.25" customHeight="1" thickTop="1" thickBot="1">
      <c r="B44" s="145">
        <f t="shared" si="4"/>
        <v>34</v>
      </c>
      <c r="C44" s="114" t="s">
        <v>70</v>
      </c>
      <c r="D44" s="105" t="s">
        <v>47</v>
      </c>
      <c r="E44" s="148">
        <v>39937</v>
      </c>
      <c r="F44" s="149"/>
      <c r="G44" s="150"/>
      <c r="H44" s="155">
        <v>168.82499999999999</v>
      </c>
      <c r="I44" s="24">
        <v>192.22800000000001</v>
      </c>
      <c r="J44" s="24">
        <v>194.15600000000001</v>
      </c>
      <c r="K44" s="156" t="s">
        <v>68</v>
      </c>
      <c r="M44" s="153" t="e">
        <f>+(#REF!-#REF!)/#REF!</f>
        <v>#REF!</v>
      </c>
      <c r="O44" s="16"/>
    </row>
    <row r="45" spans="1:18" ht="17.25" customHeight="1" thickTop="1" thickBot="1">
      <c r="B45" s="145">
        <f t="shared" si="4"/>
        <v>35</v>
      </c>
      <c r="C45" s="114" t="s">
        <v>71</v>
      </c>
      <c r="D45" s="105" t="s">
        <v>10</v>
      </c>
      <c r="E45" s="148">
        <v>39888</v>
      </c>
      <c r="F45" s="149"/>
      <c r="G45" s="150"/>
      <c r="H45" s="24">
        <v>16.471</v>
      </c>
      <c r="I45" s="24">
        <v>18.521000000000001</v>
      </c>
      <c r="J45" s="24">
        <v>18.666</v>
      </c>
      <c r="K45" s="156" t="s">
        <v>68</v>
      </c>
      <c r="M45" s="153" t="e">
        <f>+(#REF!-#REF!)/#REF!</f>
        <v>#REF!</v>
      </c>
      <c r="O45" s="16"/>
    </row>
    <row r="46" spans="1:18" ht="17.25" customHeight="1" thickTop="1" thickBot="1">
      <c r="B46" s="145">
        <f t="shared" si="4"/>
        <v>36</v>
      </c>
      <c r="C46" s="114" t="s">
        <v>72</v>
      </c>
      <c r="D46" s="105" t="s">
        <v>10</v>
      </c>
      <c r="E46" s="148">
        <v>41579</v>
      </c>
      <c r="F46" s="149"/>
      <c r="G46" s="150"/>
      <c r="H46" s="24">
        <v>5133.8</v>
      </c>
      <c r="I46" s="24" t="s">
        <v>73</v>
      </c>
      <c r="J46" s="24" t="s">
        <v>73</v>
      </c>
      <c r="K46" s="156"/>
      <c r="M46" s="153"/>
      <c r="O46" s="16"/>
    </row>
    <row r="47" spans="1:18" ht="17.25" customHeight="1" thickTop="1" thickBot="1">
      <c r="B47" s="145">
        <f t="shared" si="4"/>
        <v>37</v>
      </c>
      <c r="C47" s="157" t="s">
        <v>74</v>
      </c>
      <c r="D47" s="105" t="s">
        <v>34</v>
      </c>
      <c r="E47" s="148">
        <v>38740</v>
      </c>
      <c r="F47" s="149"/>
      <c r="G47" s="150"/>
      <c r="H47" s="24">
        <v>2.6560000000000001</v>
      </c>
      <c r="I47" s="155">
        <v>2.8530000000000002</v>
      </c>
      <c r="J47" s="155">
        <v>2.85</v>
      </c>
      <c r="K47" s="156"/>
      <c r="M47" s="153">
        <f t="shared" ref="M47:M48" si="5">+(J47-I47)/I47</f>
        <v>-1.0515247108307444E-3</v>
      </c>
      <c r="O47" s="16"/>
    </row>
    <row r="48" spans="1:18" ht="17.25" customHeight="1" thickTop="1" thickBot="1">
      <c r="A48" s="3" t="s">
        <v>75</v>
      </c>
      <c r="B48" s="145">
        <f t="shared" si="4"/>
        <v>38</v>
      </c>
      <c r="C48" s="157" t="s">
        <v>76</v>
      </c>
      <c r="D48" s="105" t="s">
        <v>34</v>
      </c>
      <c r="E48" s="148">
        <v>38740</v>
      </c>
      <c r="F48" s="149"/>
      <c r="G48" s="150"/>
      <c r="H48" s="24">
        <v>2.3079999999999998</v>
      </c>
      <c r="I48" s="24">
        <v>2.4710000000000001</v>
      </c>
      <c r="J48" s="24">
        <v>2.4689999999999999</v>
      </c>
      <c r="K48" s="158" t="s">
        <v>35</v>
      </c>
      <c r="M48" s="153">
        <f t="shared" si="5"/>
        <v>-8.0938891137200474E-4</v>
      </c>
      <c r="O48" s="16"/>
    </row>
    <row r="49" spans="2:15" ht="17.25" customHeight="1" thickTop="1" thickBot="1">
      <c r="B49" s="145">
        <f t="shared" si="4"/>
        <v>39</v>
      </c>
      <c r="C49" s="114" t="s">
        <v>77</v>
      </c>
      <c r="D49" s="159" t="s">
        <v>34</v>
      </c>
      <c r="E49" s="148">
        <v>40071</v>
      </c>
      <c r="F49" s="149"/>
      <c r="G49" s="150"/>
      <c r="H49" s="24">
        <v>1.2130000000000001</v>
      </c>
      <c r="I49" s="160">
        <v>1.222</v>
      </c>
      <c r="J49" s="160">
        <v>1.232</v>
      </c>
      <c r="K49" s="161" t="s">
        <v>78</v>
      </c>
      <c r="M49" s="153" t="e">
        <f>+(#REF!-I49)/I49</f>
        <v>#REF!</v>
      </c>
      <c r="O49" s="16"/>
    </row>
    <row r="50" spans="2:15" ht="17.25" customHeight="1" thickTop="1">
      <c r="B50" s="145">
        <f t="shared" si="4"/>
        <v>40</v>
      </c>
      <c r="C50" s="114" t="s">
        <v>79</v>
      </c>
      <c r="D50" s="38" t="s">
        <v>38</v>
      </c>
      <c r="E50" s="162">
        <v>42087</v>
      </c>
      <c r="F50" s="149"/>
      <c r="G50" s="150"/>
      <c r="H50" s="12">
        <v>1.1040000000000001</v>
      </c>
      <c r="I50" s="12">
        <v>1.157</v>
      </c>
      <c r="J50" s="12">
        <v>1.159</v>
      </c>
      <c r="K50" s="161"/>
      <c r="M50" s="163">
        <f t="shared" ref="M50:M57" si="6">+(J50-I50)/I50</f>
        <v>1.7286084701815055E-3</v>
      </c>
      <c r="O50" s="16"/>
    </row>
    <row r="51" spans="2:15" ht="16.5" customHeight="1">
      <c r="B51" s="74">
        <f t="shared" si="4"/>
        <v>41</v>
      </c>
      <c r="C51" s="164" t="s">
        <v>80</v>
      </c>
      <c r="D51" s="165" t="s">
        <v>38</v>
      </c>
      <c r="E51" s="162">
        <v>42087</v>
      </c>
      <c r="F51" s="149"/>
      <c r="G51" s="150"/>
      <c r="H51" s="23">
        <v>1.109</v>
      </c>
      <c r="I51" s="23">
        <v>1.1639999999999999</v>
      </c>
      <c r="J51" s="23">
        <v>1.1639999999999999</v>
      </c>
      <c r="K51" s="161"/>
      <c r="M51" s="163">
        <f t="shared" si="6"/>
        <v>0</v>
      </c>
      <c r="O51" s="16"/>
    </row>
    <row r="52" spans="2:15" ht="16.5" customHeight="1">
      <c r="B52" s="74">
        <f t="shared" si="4"/>
        <v>42</v>
      </c>
      <c r="C52" s="166" t="s">
        <v>81</v>
      </c>
      <c r="D52" s="165" t="s">
        <v>38</v>
      </c>
      <c r="E52" s="162">
        <v>42087</v>
      </c>
      <c r="F52" s="149"/>
      <c r="G52" s="167"/>
      <c r="H52" s="168">
        <v>1.105</v>
      </c>
      <c r="I52" s="168">
        <v>1.1579999999999999</v>
      </c>
      <c r="J52" s="168">
        <v>1.157</v>
      </c>
      <c r="K52" s="161"/>
      <c r="M52" s="163">
        <f t="shared" si="6"/>
        <v>-8.6355785837641621E-4</v>
      </c>
      <c r="O52" s="16"/>
    </row>
    <row r="53" spans="2:15" ht="16.5" customHeight="1">
      <c r="B53" s="169">
        <f t="shared" si="4"/>
        <v>43</v>
      </c>
      <c r="C53" s="114" t="s">
        <v>82</v>
      </c>
      <c r="D53" s="165" t="s">
        <v>20</v>
      </c>
      <c r="E53" s="162">
        <v>42317</v>
      </c>
      <c r="F53" s="170"/>
      <c r="G53" s="171"/>
      <c r="H53" s="172">
        <v>116.717</v>
      </c>
      <c r="I53" s="172">
        <v>124.03400000000001</v>
      </c>
      <c r="J53" s="172">
        <v>125.117</v>
      </c>
      <c r="K53" s="161"/>
      <c r="M53" s="163">
        <f t="shared" si="6"/>
        <v>8.7314768531209057E-3</v>
      </c>
      <c r="O53" s="16"/>
    </row>
    <row r="54" spans="2:15" ht="16.5" customHeight="1">
      <c r="B54" s="169">
        <f t="shared" si="4"/>
        <v>44</v>
      </c>
      <c r="C54" s="173" t="s">
        <v>83</v>
      </c>
      <c r="D54" s="174" t="s">
        <v>29</v>
      </c>
      <c r="E54" s="175">
        <v>39503</v>
      </c>
      <c r="F54" s="176"/>
      <c r="G54" s="177"/>
      <c r="H54" s="23">
        <v>119.70399999999999</v>
      </c>
      <c r="I54" s="178">
        <v>125.724</v>
      </c>
      <c r="J54" s="178">
        <v>126.861</v>
      </c>
      <c r="K54" s="161"/>
      <c r="M54" s="163">
        <f t="shared" si="6"/>
        <v>9.0436193566860775E-3</v>
      </c>
      <c r="O54" s="16"/>
    </row>
    <row r="55" spans="2:15" ht="16.5" customHeight="1">
      <c r="B55" s="169">
        <f t="shared" si="4"/>
        <v>45</v>
      </c>
      <c r="C55" s="173" t="s">
        <v>84</v>
      </c>
      <c r="D55" s="174" t="s">
        <v>85</v>
      </c>
      <c r="E55" s="179">
        <v>42842</v>
      </c>
      <c r="F55" s="180"/>
      <c r="G55" s="181"/>
      <c r="H55" s="182">
        <v>1036.8</v>
      </c>
      <c r="I55" s="183">
        <v>1116.0630000000001</v>
      </c>
      <c r="J55" s="183">
        <v>1113.761</v>
      </c>
      <c r="K55" s="161"/>
      <c r="M55" s="163" t="e">
        <f>+(I55-#REF!)/#REF!</f>
        <v>#REF!</v>
      </c>
      <c r="O55" s="16"/>
    </row>
    <row r="56" spans="2:15" ht="16.5" customHeight="1">
      <c r="B56" s="169">
        <f t="shared" si="4"/>
        <v>46</v>
      </c>
      <c r="C56" s="184" t="s">
        <v>86</v>
      </c>
      <c r="D56" s="185" t="s">
        <v>20</v>
      </c>
      <c r="E56" s="186">
        <v>42874</v>
      </c>
      <c r="F56" s="187"/>
      <c r="G56" s="181"/>
      <c r="H56" s="182">
        <v>10.667</v>
      </c>
      <c r="I56" s="188">
        <v>11.268000000000001</v>
      </c>
      <c r="J56" s="188">
        <v>11.464</v>
      </c>
      <c r="K56" s="161"/>
      <c r="M56" s="163">
        <f t="shared" si="6"/>
        <v>1.7394391196308104E-2</v>
      </c>
      <c r="O56" s="16"/>
    </row>
    <row r="57" spans="2:15" ht="16.5" customHeight="1" thickBot="1">
      <c r="B57" s="169">
        <f t="shared" si="4"/>
        <v>47</v>
      </c>
      <c r="C57" s="184" t="s">
        <v>87</v>
      </c>
      <c r="D57" s="189" t="s">
        <v>12</v>
      </c>
      <c r="E57" s="190">
        <v>43045</v>
      </c>
      <c r="F57" s="191"/>
      <c r="G57" s="192"/>
      <c r="H57" s="193">
        <v>10.038</v>
      </c>
      <c r="I57" s="193">
        <v>10.683</v>
      </c>
      <c r="J57" s="193">
        <v>10.811</v>
      </c>
      <c r="K57" s="161"/>
      <c r="M57" s="163">
        <f t="shared" si="6"/>
        <v>1.1981653093700282E-2</v>
      </c>
      <c r="O57" s="16"/>
    </row>
    <row r="58" spans="2:15" ht="13.5" customHeight="1" thickTop="1" thickBot="1">
      <c r="B58" s="457" t="s">
        <v>88</v>
      </c>
      <c r="C58" s="458"/>
      <c r="D58" s="458"/>
      <c r="E58" s="458"/>
      <c r="F58" s="458"/>
      <c r="G58" s="458"/>
      <c r="H58" s="458"/>
      <c r="I58" s="458"/>
      <c r="J58" s="459"/>
      <c r="O58" s="16"/>
    </row>
    <row r="59" spans="2:15" ht="14.25" customHeight="1" thickTop="1" thickBot="1">
      <c r="B59" s="460" t="s">
        <v>0</v>
      </c>
      <c r="C59" s="461"/>
      <c r="D59" s="466" t="s">
        <v>1</v>
      </c>
      <c r="E59" s="469" t="s">
        <v>2</v>
      </c>
      <c r="F59" s="472" t="s">
        <v>89</v>
      </c>
      <c r="G59" s="473"/>
      <c r="H59" s="474" t="s">
        <v>3</v>
      </c>
      <c r="I59" s="477" t="s">
        <v>4</v>
      </c>
      <c r="J59" s="480" t="s">
        <v>5</v>
      </c>
      <c r="M59" s="1"/>
      <c r="O59" s="16"/>
    </row>
    <row r="60" spans="2:15" ht="13.5" customHeight="1">
      <c r="B60" s="462"/>
      <c r="C60" s="463"/>
      <c r="D60" s="467"/>
      <c r="E60" s="470"/>
      <c r="F60" s="448" t="s">
        <v>90</v>
      </c>
      <c r="G60" s="448" t="s">
        <v>91</v>
      </c>
      <c r="H60" s="475"/>
      <c r="I60" s="478"/>
      <c r="J60" s="481"/>
      <c r="M60" s="1"/>
      <c r="O60" s="16"/>
    </row>
    <row r="61" spans="2:15" ht="16.5" customHeight="1" thickBot="1">
      <c r="B61" s="464"/>
      <c r="C61" s="465"/>
      <c r="D61" s="468"/>
      <c r="E61" s="471"/>
      <c r="F61" s="449"/>
      <c r="G61" s="449"/>
      <c r="H61" s="476"/>
      <c r="I61" s="479"/>
      <c r="J61" s="482"/>
      <c r="M61" s="1"/>
      <c r="O61" s="16"/>
    </row>
    <row r="62" spans="2:15" ht="12" customHeight="1" thickTop="1" thickBot="1">
      <c r="B62" s="450" t="s">
        <v>92</v>
      </c>
      <c r="C62" s="446"/>
      <c r="D62" s="446"/>
      <c r="E62" s="446"/>
      <c r="F62" s="446"/>
      <c r="G62" s="446"/>
      <c r="H62" s="446"/>
      <c r="I62" s="446"/>
      <c r="J62" s="447"/>
      <c r="M62" s="1"/>
      <c r="O62" s="16"/>
    </row>
    <row r="63" spans="2:15" ht="17.25" customHeight="1" thickTop="1" thickBot="1">
      <c r="B63" s="195">
        <v>48</v>
      </c>
      <c r="C63" s="196" t="s">
        <v>93</v>
      </c>
      <c r="D63" s="197" t="s">
        <v>25</v>
      </c>
      <c r="E63" s="198">
        <v>36831</v>
      </c>
      <c r="F63" s="199">
        <v>43242</v>
      </c>
      <c r="G63" s="200">
        <v>4.0199999999999996</v>
      </c>
      <c r="H63" s="201">
        <v>108.185</v>
      </c>
      <c r="I63" s="202">
        <v>108.636</v>
      </c>
      <c r="J63" s="202">
        <v>108.651</v>
      </c>
      <c r="K63" s="14"/>
      <c r="L63" s="15"/>
      <c r="M63" s="14"/>
      <c r="N63" s="203"/>
      <c r="O63" s="16"/>
    </row>
    <row r="64" spans="2:15" ht="16.5" customHeight="1" thickTop="1" thickBot="1">
      <c r="B64" s="204">
        <f>B63+1</f>
        <v>49</v>
      </c>
      <c r="C64" s="205" t="s">
        <v>94</v>
      </c>
      <c r="D64" s="206" t="s">
        <v>38</v>
      </c>
      <c r="E64" s="198">
        <v>101.60599999999999</v>
      </c>
      <c r="F64" s="207">
        <v>43244</v>
      </c>
      <c r="G64" s="208">
        <v>3.6829999999999998</v>
      </c>
      <c r="H64" s="209">
        <v>103.092</v>
      </c>
      <c r="I64" s="183">
        <v>102.779</v>
      </c>
      <c r="J64" s="183">
        <v>102.789</v>
      </c>
      <c r="K64" s="14"/>
      <c r="L64" s="15"/>
      <c r="M64" s="14"/>
      <c r="N64" s="210"/>
      <c r="O64" s="16"/>
    </row>
    <row r="65" spans="1:18" ht="16.5" customHeight="1" thickTop="1" thickBot="1">
      <c r="B65" s="211">
        <f t="shared" ref="B65:B85" si="7">B64+1</f>
        <v>50</v>
      </c>
      <c r="C65" s="212" t="s">
        <v>95</v>
      </c>
      <c r="D65" s="213" t="s">
        <v>38</v>
      </c>
      <c r="E65" s="198">
        <v>38847</v>
      </c>
      <c r="F65" s="214">
        <v>43230</v>
      </c>
      <c r="G65" s="215">
        <v>4.4539999999999997</v>
      </c>
      <c r="H65" s="216">
        <v>105.26600000000001</v>
      </c>
      <c r="I65" s="183">
        <v>105.01600000000001</v>
      </c>
      <c r="J65" s="183">
        <v>105.029</v>
      </c>
      <c r="K65" s="14"/>
      <c r="L65" s="15"/>
      <c r="M65" s="14"/>
      <c r="N65" s="210"/>
      <c r="O65" s="16"/>
    </row>
    <row r="66" spans="1:18" ht="16.5" customHeight="1" thickTop="1" thickBot="1">
      <c r="B66" s="217">
        <f t="shared" si="7"/>
        <v>51</v>
      </c>
      <c r="C66" s="218" t="s">
        <v>96</v>
      </c>
      <c r="D66" s="219" t="s">
        <v>97</v>
      </c>
      <c r="E66" s="198">
        <v>36831</v>
      </c>
      <c r="F66" s="198">
        <v>43241</v>
      </c>
      <c r="G66" s="220">
        <v>3.9620000000000002</v>
      </c>
      <c r="H66" s="182">
        <v>102.783</v>
      </c>
      <c r="I66" s="183">
        <v>103.066</v>
      </c>
      <c r="J66" s="183">
        <v>103.081</v>
      </c>
      <c r="K66" s="14"/>
      <c r="L66" s="15"/>
      <c r="M66" s="14"/>
      <c r="N66" s="221"/>
      <c r="O66" s="16"/>
    </row>
    <row r="67" spans="1:18" ht="16.5" customHeight="1" thickTop="1" thickBot="1">
      <c r="B67" s="217">
        <f t="shared" si="7"/>
        <v>52</v>
      </c>
      <c r="C67" s="222" t="s">
        <v>98</v>
      </c>
      <c r="D67" s="219" t="s">
        <v>99</v>
      </c>
      <c r="E67" s="198">
        <v>39209</v>
      </c>
      <c r="F67" s="198">
        <v>43207</v>
      </c>
      <c r="G67" s="220">
        <v>4.57</v>
      </c>
      <c r="H67" s="182">
        <v>104.389</v>
      </c>
      <c r="I67" s="183">
        <v>104.59699999999999</v>
      </c>
      <c r="J67" s="183">
        <v>104.613</v>
      </c>
      <c r="K67" s="14"/>
      <c r="L67" s="15"/>
      <c r="M67" s="14"/>
      <c r="N67" s="223"/>
      <c r="O67" s="16"/>
    </row>
    <row r="68" spans="1:18" ht="16.5" customHeight="1" thickTop="1" thickBot="1">
      <c r="B68" s="217">
        <f t="shared" si="7"/>
        <v>53</v>
      </c>
      <c r="C68" s="222" t="s">
        <v>100</v>
      </c>
      <c r="D68" s="96" t="s">
        <v>44</v>
      </c>
      <c r="E68" s="198">
        <v>37865</v>
      </c>
      <c r="F68" s="214">
        <v>43250</v>
      </c>
      <c r="G68" s="220">
        <v>3.8919999999999999</v>
      </c>
      <c r="H68" s="182">
        <v>107.29900000000001</v>
      </c>
      <c r="I68" s="183">
        <v>107.28700000000001</v>
      </c>
      <c r="J68" s="183">
        <v>107.29900000000001</v>
      </c>
      <c r="K68" s="14"/>
      <c r="L68" s="15"/>
      <c r="M68" s="14"/>
      <c r="N68" s="223"/>
      <c r="O68" s="16"/>
    </row>
    <row r="69" spans="1:18" ht="16.5" customHeight="1" thickTop="1" thickBot="1">
      <c r="B69" s="217">
        <f t="shared" si="7"/>
        <v>54</v>
      </c>
      <c r="C69" s="224" t="s">
        <v>101</v>
      </c>
      <c r="D69" s="219" t="s">
        <v>67</v>
      </c>
      <c r="E69" s="198">
        <v>35436</v>
      </c>
      <c r="F69" s="198">
        <v>43228</v>
      </c>
      <c r="G69" s="220">
        <v>4.4359999999999999</v>
      </c>
      <c r="H69" s="225">
        <v>104.822</v>
      </c>
      <c r="I69" s="183">
        <v>105.062</v>
      </c>
      <c r="J69" s="183">
        <v>105.078</v>
      </c>
      <c r="K69" s="14"/>
      <c r="L69" s="15"/>
      <c r="M69" s="14"/>
      <c r="N69" s="226"/>
      <c r="O69" s="16"/>
    </row>
    <row r="70" spans="1:18" ht="16.5" customHeight="1" thickTop="1" thickBot="1">
      <c r="B70" s="217">
        <f t="shared" si="7"/>
        <v>55</v>
      </c>
      <c r="C70" s="224" t="s">
        <v>102</v>
      </c>
      <c r="D70" s="219" t="s">
        <v>12</v>
      </c>
      <c r="E70" s="198">
        <v>35464</v>
      </c>
      <c r="F70" s="198">
        <v>43238</v>
      </c>
      <c r="G70" s="220">
        <v>3.52</v>
      </c>
      <c r="H70" s="225">
        <v>101.81</v>
      </c>
      <c r="I70" s="183">
        <v>101.76300000000001</v>
      </c>
      <c r="J70" s="183">
        <v>101.77500000000001</v>
      </c>
      <c r="K70" s="14"/>
      <c r="L70" s="15"/>
      <c r="M70" s="14"/>
      <c r="N70" s="203"/>
      <c r="O70" s="16"/>
    </row>
    <row r="71" spans="1:18" ht="15" customHeight="1" thickTop="1" thickBot="1">
      <c r="B71" s="217">
        <f t="shared" si="7"/>
        <v>56</v>
      </c>
      <c r="C71" s="224" t="s">
        <v>103</v>
      </c>
      <c r="D71" s="219" t="s">
        <v>29</v>
      </c>
      <c r="E71" s="198">
        <v>37207</v>
      </c>
      <c r="F71" s="198">
        <v>43245</v>
      </c>
      <c r="G71" s="220">
        <v>3.0510000000000002</v>
      </c>
      <c r="H71" s="225">
        <v>103.541</v>
      </c>
      <c r="I71" s="183">
        <v>103.53100000000001</v>
      </c>
      <c r="J71" s="183">
        <v>103.54</v>
      </c>
      <c r="K71" s="14"/>
      <c r="L71" s="15"/>
      <c r="M71" s="14"/>
      <c r="N71" s="203"/>
      <c r="O71" s="16"/>
    </row>
    <row r="72" spans="1:18" ht="16.5" customHeight="1" thickTop="1" thickBot="1">
      <c r="B72" s="217">
        <f t="shared" si="7"/>
        <v>57</v>
      </c>
      <c r="C72" s="224" t="s">
        <v>104</v>
      </c>
      <c r="D72" s="219" t="s">
        <v>105</v>
      </c>
      <c r="E72" s="198">
        <v>37242</v>
      </c>
      <c r="F72" s="198">
        <v>43248</v>
      </c>
      <c r="G72" s="220">
        <v>4.0049999999999999</v>
      </c>
      <c r="H72" s="182">
        <v>104.289</v>
      </c>
      <c r="I72" s="183">
        <v>104.65300000000001</v>
      </c>
      <c r="J72" s="183">
        <v>104.669</v>
      </c>
      <c r="K72" s="14"/>
      <c r="L72" s="15"/>
      <c r="M72" s="14"/>
      <c r="N72" s="37"/>
      <c r="O72" s="16"/>
    </row>
    <row r="73" spans="1:18" ht="15.75" customHeight="1" thickTop="1" thickBot="1">
      <c r="B73" s="217">
        <f t="shared" si="7"/>
        <v>58</v>
      </c>
      <c r="C73" s="222" t="s">
        <v>106</v>
      </c>
      <c r="D73" s="219" t="s">
        <v>107</v>
      </c>
      <c r="E73" s="198">
        <v>39489</v>
      </c>
      <c r="F73" s="227">
        <v>43251</v>
      </c>
      <c r="G73" s="220">
        <v>3.827</v>
      </c>
      <c r="H73" s="182">
        <v>103.49</v>
      </c>
      <c r="I73" s="183">
        <v>103.38500000000001</v>
      </c>
      <c r="J73" s="183">
        <v>103.398</v>
      </c>
      <c r="K73" s="14"/>
      <c r="L73" s="15"/>
      <c r="M73" s="14"/>
      <c r="N73" s="223"/>
      <c r="O73" s="16"/>
    </row>
    <row r="74" spans="1:18" ht="17.25" customHeight="1" thickTop="1" thickBot="1">
      <c r="B74" s="217">
        <f t="shared" si="7"/>
        <v>59</v>
      </c>
      <c r="C74" s="222" t="s">
        <v>108</v>
      </c>
      <c r="D74" s="219" t="s">
        <v>109</v>
      </c>
      <c r="E74" s="198">
        <v>36075</v>
      </c>
      <c r="F74" s="207">
        <v>43231</v>
      </c>
      <c r="G74" s="220">
        <v>4.3940000000000001</v>
      </c>
      <c r="H74" s="182">
        <v>106.999</v>
      </c>
      <c r="I74" s="183">
        <v>107.28</v>
      </c>
      <c r="J74" s="183">
        <v>107.297</v>
      </c>
      <c r="K74" s="14"/>
      <c r="L74" s="15"/>
      <c r="M74" s="14"/>
      <c r="N74" s="223"/>
      <c r="O74" s="16"/>
    </row>
    <row r="75" spans="1:18" ht="16.5" customHeight="1" thickTop="1" thickBot="1">
      <c r="B75" s="217">
        <f t="shared" si="7"/>
        <v>60</v>
      </c>
      <c r="C75" s="222" t="s">
        <v>110</v>
      </c>
      <c r="D75" s="219" t="s">
        <v>20</v>
      </c>
      <c r="E75" s="198">
        <v>37396</v>
      </c>
      <c r="F75" s="214">
        <v>43249</v>
      </c>
      <c r="G75" s="220">
        <v>3.6640000000000001</v>
      </c>
      <c r="H75" s="225">
        <v>105.057</v>
      </c>
      <c r="I75" s="183">
        <v>105.09399999999999</v>
      </c>
      <c r="J75" s="183">
        <v>105.107</v>
      </c>
      <c r="K75" s="5"/>
      <c r="L75" s="228"/>
      <c r="M75" s="5"/>
      <c r="N75" s="229"/>
      <c r="O75" s="16"/>
    </row>
    <row r="76" spans="1:18" ht="16.5" customHeight="1" thickTop="1" thickBot="1">
      <c r="B76" s="217">
        <f t="shared" si="7"/>
        <v>61</v>
      </c>
      <c r="C76" s="222" t="s">
        <v>111</v>
      </c>
      <c r="D76" s="219" t="s">
        <v>47</v>
      </c>
      <c r="E76" s="230">
        <v>40211</v>
      </c>
      <c r="F76" s="214">
        <v>43250</v>
      </c>
      <c r="G76" s="231">
        <v>3.4260000000000002</v>
      </c>
      <c r="H76" s="225">
        <v>103.99299999999999</v>
      </c>
      <c r="I76" s="183">
        <v>103.801</v>
      </c>
      <c r="J76" s="183">
        <v>103.81100000000001</v>
      </c>
      <c r="K76" s="14"/>
      <c r="L76" s="15"/>
      <c r="M76" s="14"/>
      <c r="N76" s="226"/>
      <c r="O76" s="16"/>
    </row>
    <row r="77" spans="1:18" ht="16.5" customHeight="1" thickTop="1" thickBot="1">
      <c r="B77" s="217">
        <f t="shared" si="7"/>
        <v>62</v>
      </c>
      <c r="C77" s="224" t="s">
        <v>112</v>
      </c>
      <c r="D77" s="232" t="s">
        <v>113</v>
      </c>
      <c r="E77" s="198">
        <v>33910</v>
      </c>
      <c r="F77" s="198">
        <v>43189</v>
      </c>
      <c r="G77" s="220">
        <v>3.637</v>
      </c>
      <c r="H77" s="182">
        <v>102.75700000000001</v>
      </c>
      <c r="I77" s="183">
        <v>103.256</v>
      </c>
      <c r="J77" s="183">
        <v>103.27</v>
      </c>
      <c r="K77" s="14"/>
      <c r="L77" s="15"/>
      <c r="M77" s="14"/>
      <c r="N77" s="233"/>
      <c r="O77" s="16"/>
    </row>
    <row r="78" spans="1:18" ht="14.25" customHeight="1" thickTop="1" thickBot="1">
      <c r="B78" s="217">
        <f t="shared" si="7"/>
        <v>63</v>
      </c>
      <c r="C78" s="222" t="s">
        <v>114</v>
      </c>
      <c r="D78" s="234" t="s">
        <v>115</v>
      </c>
      <c r="E78" s="198">
        <v>36815</v>
      </c>
      <c r="F78" s="207">
        <v>43244</v>
      </c>
      <c r="G78" s="220">
        <v>3.3839999999999999</v>
      </c>
      <c r="H78" s="182">
        <v>104.21</v>
      </c>
      <c r="I78" s="183">
        <v>104.40600000000001</v>
      </c>
      <c r="J78" s="183">
        <v>104.417</v>
      </c>
      <c r="K78" s="14"/>
      <c r="L78" s="15"/>
      <c r="M78" s="14"/>
      <c r="N78" s="223"/>
      <c r="O78" s="16"/>
    </row>
    <row r="79" spans="1:18" s="58" customFormat="1" ht="16.5" customHeight="1" thickTop="1" thickBot="1">
      <c r="A79" s="235"/>
      <c r="B79" s="217">
        <f t="shared" si="7"/>
        <v>64</v>
      </c>
      <c r="C79" s="236" t="s">
        <v>116</v>
      </c>
      <c r="D79" s="219" t="s">
        <v>117</v>
      </c>
      <c r="E79" s="237">
        <v>35744</v>
      </c>
      <c r="F79" s="227">
        <v>43251</v>
      </c>
      <c r="G79" s="220">
        <v>4.4960000000000004</v>
      </c>
      <c r="H79" s="182">
        <v>102.91</v>
      </c>
      <c r="I79" s="183">
        <v>103.086</v>
      </c>
      <c r="J79" s="183">
        <v>103.102</v>
      </c>
      <c r="K79" s="14"/>
      <c r="L79" s="15"/>
      <c r="M79" s="14"/>
      <c r="N79" s="233"/>
      <c r="O79" s="16"/>
      <c r="P79" s="14"/>
      <c r="Q79" s="14"/>
      <c r="R79" s="14"/>
    </row>
    <row r="80" spans="1:18" ht="16.5" customHeight="1" thickTop="1" thickBot="1">
      <c r="B80" s="217">
        <f t="shared" si="7"/>
        <v>65</v>
      </c>
      <c r="C80" s="238" t="s">
        <v>118</v>
      </c>
      <c r="D80" s="219" t="s">
        <v>117</v>
      </c>
      <c r="E80" s="239">
        <v>40000</v>
      </c>
      <c r="F80" s="207">
        <v>43231</v>
      </c>
      <c r="G80" s="240">
        <v>4.0279999999999996</v>
      </c>
      <c r="H80" s="182">
        <v>104.024</v>
      </c>
      <c r="I80" s="182">
        <v>104.10899999999999</v>
      </c>
      <c r="J80" s="182">
        <v>104.123</v>
      </c>
      <c r="K80" s="14"/>
      <c r="L80" s="15"/>
      <c r="M80" s="14"/>
      <c r="N80" s="226"/>
      <c r="O80" s="16"/>
    </row>
    <row r="81" spans="1:15" ht="16.5" customHeight="1" thickTop="1" thickBot="1">
      <c r="B81" s="241">
        <f t="shared" si="7"/>
        <v>66</v>
      </c>
      <c r="C81" s="242" t="s">
        <v>119</v>
      </c>
      <c r="D81" s="197" t="s">
        <v>60</v>
      </c>
      <c r="E81" s="198">
        <v>39604</v>
      </c>
      <c r="F81" s="214">
        <v>43250</v>
      </c>
      <c r="G81" s="200">
        <v>3.3450000000000002</v>
      </c>
      <c r="H81" s="225">
        <v>105.352</v>
      </c>
      <c r="I81" s="183">
        <v>105.46599999999999</v>
      </c>
      <c r="J81" s="183">
        <v>105.47799999999999</v>
      </c>
      <c r="K81" s="14"/>
      <c r="L81" s="15"/>
      <c r="M81" s="14"/>
      <c r="N81" s="226"/>
      <c r="O81" s="16"/>
    </row>
    <row r="82" spans="1:15" ht="16.5" customHeight="1" thickTop="1" thickBot="1">
      <c r="B82" s="241">
        <f t="shared" si="7"/>
        <v>67</v>
      </c>
      <c r="C82" s="243" t="s">
        <v>120</v>
      </c>
      <c r="D82" s="244" t="s">
        <v>16</v>
      </c>
      <c r="E82" s="198">
        <v>35481</v>
      </c>
      <c r="F82" s="198">
        <v>43248</v>
      </c>
      <c r="G82" s="245">
        <v>4.4370000000000003</v>
      </c>
      <c r="H82" s="182">
        <v>103.018</v>
      </c>
      <c r="I82" s="183">
        <v>103.127</v>
      </c>
      <c r="J82" s="183">
        <v>103.143</v>
      </c>
      <c r="K82" s="14"/>
      <c r="L82" s="15"/>
      <c r="M82" s="14"/>
      <c r="N82" s="223"/>
      <c r="O82" s="16"/>
    </row>
    <row r="83" spans="1:15" ht="16.5" customHeight="1" thickTop="1" thickBot="1">
      <c r="B83" s="241">
        <f t="shared" si="7"/>
        <v>68</v>
      </c>
      <c r="C83" s="246" t="s">
        <v>121</v>
      </c>
      <c r="D83" s="244" t="s">
        <v>31</v>
      </c>
      <c r="E83" s="198">
        <v>39706</v>
      </c>
      <c r="F83" s="214">
        <v>43249</v>
      </c>
      <c r="G83" s="245">
        <v>4.0380000000000003</v>
      </c>
      <c r="H83" s="182">
        <v>103.033</v>
      </c>
      <c r="I83" s="183">
        <v>103.009</v>
      </c>
      <c r="J83" s="183">
        <v>103.02200000000001</v>
      </c>
      <c r="K83" s="14"/>
      <c r="L83" s="15"/>
      <c r="M83" s="14"/>
      <c r="N83" s="223"/>
      <c r="O83" s="16"/>
    </row>
    <row r="84" spans="1:15" ht="16.5" customHeight="1" thickTop="1" thickBot="1">
      <c r="B84" s="241">
        <f t="shared" si="7"/>
        <v>69</v>
      </c>
      <c r="C84" s="247" t="s">
        <v>122</v>
      </c>
      <c r="D84" s="244" t="s">
        <v>10</v>
      </c>
      <c r="E84" s="198">
        <v>38565</v>
      </c>
      <c r="F84" s="198">
        <v>43245</v>
      </c>
      <c r="G84" s="245">
        <v>3.335</v>
      </c>
      <c r="H84" s="225">
        <v>105.331</v>
      </c>
      <c r="I84" s="183">
        <v>105.663</v>
      </c>
      <c r="J84" s="183">
        <v>105.675</v>
      </c>
      <c r="K84" s="14"/>
      <c r="L84" s="15"/>
      <c r="M84" s="14"/>
      <c r="N84" s="226"/>
      <c r="O84" s="16"/>
    </row>
    <row r="85" spans="1:15" ht="16.5" customHeight="1" thickTop="1" thickBot="1">
      <c r="B85" s="241">
        <f t="shared" si="7"/>
        <v>70</v>
      </c>
      <c r="C85" s="248" t="s">
        <v>123</v>
      </c>
      <c r="D85" s="26" t="s">
        <v>14</v>
      </c>
      <c r="E85" s="249">
        <v>34288</v>
      </c>
      <c r="F85" s="198">
        <v>43228</v>
      </c>
      <c r="G85" s="250">
        <v>3.391</v>
      </c>
      <c r="H85" s="182">
        <v>102.452</v>
      </c>
      <c r="I85" s="67">
        <v>102.51600000000001</v>
      </c>
      <c r="J85" s="67">
        <v>102.527</v>
      </c>
      <c r="K85" s="14"/>
      <c r="L85" s="15"/>
      <c r="M85" s="14"/>
      <c r="N85" s="223"/>
      <c r="O85" s="16"/>
    </row>
    <row r="86" spans="1:15" ht="13.5" customHeight="1" thickTop="1" thickBot="1">
      <c r="A86" s="3" t="s">
        <v>75</v>
      </c>
      <c r="B86" s="450" t="s">
        <v>124</v>
      </c>
      <c r="C86" s="446"/>
      <c r="D86" s="446"/>
      <c r="E86" s="446"/>
      <c r="F86" s="446"/>
      <c r="G86" s="446"/>
      <c r="H86" s="446"/>
      <c r="I86" s="446"/>
      <c r="J86" s="451"/>
      <c r="K86" s="14"/>
      <c r="L86" s="14"/>
      <c r="M86" s="15"/>
      <c r="N86" s="14"/>
      <c r="O86" s="16"/>
    </row>
    <row r="87" spans="1:15" ht="18" customHeight="1" thickTop="1" thickBot="1">
      <c r="B87" s="252">
        <v>71</v>
      </c>
      <c r="C87" s="253" t="s">
        <v>125</v>
      </c>
      <c r="D87" s="254" t="s">
        <v>25</v>
      </c>
      <c r="E87" s="198">
        <v>39084</v>
      </c>
      <c r="F87" s="198">
        <v>43228</v>
      </c>
      <c r="G87" s="200">
        <v>0.42399999999999999</v>
      </c>
      <c r="H87" s="255">
        <v>10.631</v>
      </c>
      <c r="I87" s="255">
        <v>10.64</v>
      </c>
      <c r="J87" s="255">
        <v>10.641999999999999</v>
      </c>
      <c r="K87" s="14"/>
      <c r="L87" s="15"/>
      <c r="M87" s="14"/>
      <c r="N87" s="256"/>
      <c r="O87" s="16"/>
    </row>
    <row r="88" spans="1:15" ht="16.5" customHeight="1" thickTop="1" thickBot="1">
      <c r="A88" s="3" t="s">
        <v>75</v>
      </c>
      <c r="B88" s="252">
        <f>B87+1</f>
        <v>72</v>
      </c>
      <c r="C88" s="257" t="s">
        <v>126</v>
      </c>
      <c r="D88" s="96" t="s">
        <v>44</v>
      </c>
      <c r="E88" s="258">
        <v>39762</v>
      </c>
      <c r="F88" s="259">
        <v>43251</v>
      </c>
      <c r="G88" s="245">
        <v>3.762</v>
      </c>
      <c r="H88" s="260">
        <v>103.846</v>
      </c>
      <c r="I88" s="260">
        <v>103.533</v>
      </c>
      <c r="J88" s="260">
        <v>103.544</v>
      </c>
      <c r="L88" s="153"/>
      <c r="M88" s="1"/>
      <c r="N88" s="256"/>
      <c r="O88" s="16"/>
    </row>
    <row r="89" spans="1:15" ht="16.5" customHeight="1" thickTop="1" thickBot="1">
      <c r="B89" s="252">
        <f t="shared" ref="B89:B91" si="8">B88+1</f>
        <v>73</v>
      </c>
      <c r="C89" s="261" t="s">
        <v>127</v>
      </c>
      <c r="D89" s="262" t="s">
        <v>128</v>
      </c>
      <c r="E89" s="263">
        <v>40543</v>
      </c>
      <c r="F89" s="198">
        <v>43245</v>
      </c>
      <c r="G89" s="250">
        <v>4.7489999999999997</v>
      </c>
      <c r="H89" s="264">
        <v>104.26900000000001</v>
      </c>
      <c r="I89" s="264">
        <v>103.863</v>
      </c>
      <c r="J89" s="264">
        <v>103.878</v>
      </c>
      <c r="K89" s="14"/>
      <c r="L89" s="15"/>
      <c r="M89" s="14"/>
      <c r="N89" s="265"/>
      <c r="O89" s="16"/>
    </row>
    <row r="90" spans="1:15" ht="16.5" customHeight="1" thickTop="1" thickBot="1">
      <c r="B90" s="252">
        <f t="shared" si="8"/>
        <v>74</v>
      </c>
      <c r="C90" s="266" t="s">
        <v>129</v>
      </c>
      <c r="D90" s="267" t="s">
        <v>130</v>
      </c>
      <c r="E90" s="268">
        <v>42024</v>
      </c>
      <c r="F90" s="259">
        <v>43251</v>
      </c>
      <c r="G90" s="269">
        <v>3.9409999999999998</v>
      </c>
      <c r="H90" s="264">
        <v>104.98399999999999</v>
      </c>
      <c r="I90" s="264">
        <v>105.041</v>
      </c>
      <c r="J90" s="264">
        <v>105.054</v>
      </c>
      <c r="K90" s="14"/>
      <c r="L90" s="15"/>
      <c r="M90" s="14"/>
      <c r="N90" s="265"/>
      <c r="O90" s="16"/>
    </row>
    <row r="91" spans="1:15" s="1" customFormat="1" ht="16.5" customHeight="1" thickTop="1" thickBot="1">
      <c r="A91" s="3"/>
      <c r="B91" s="270">
        <f t="shared" si="8"/>
        <v>75</v>
      </c>
      <c r="C91" s="271" t="s">
        <v>131</v>
      </c>
      <c r="D91" s="272" t="s">
        <v>132</v>
      </c>
      <c r="E91" s="273">
        <v>42195</v>
      </c>
      <c r="F91" s="274">
        <v>43248</v>
      </c>
      <c r="G91" s="275">
        <v>0.40500000000000003</v>
      </c>
      <c r="H91" s="276">
        <v>10.445</v>
      </c>
      <c r="I91" s="276">
        <v>10.44</v>
      </c>
      <c r="J91" s="276">
        <v>10.442</v>
      </c>
      <c r="K91" s="14"/>
      <c r="L91" s="15"/>
      <c r="M91" s="14"/>
      <c r="N91" s="126"/>
      <c r="O91" s="16"/>
    </row>
    <row r="92" spans="1:15" s="1" customFormat="1" ht="16.5" customHeight="1" thickTop="1" thickBot="1">
      <c r="A92" s="3"/>
      <c r="B92" s="442" t="s">
        <v>133</v>
      </c>
      <c r="C92" s="443"/>
      <c r="D92" s="443"/>
      <c r="E92" s="443"/>
      <c r="F92" s="443"/>
      <c r="G92" s="443"/>
      <c r="H92" s="443"/>
      <c r="I92" s="443"/>
      <c r="J92" s="444"/>
      <c r="K92" s="14"/>
      <c r="L92" s="277"/>
      <c r="M92" s="14"/>
      <c r="N92" s="42"/>
      <c r="O92" s="16"/>
    </row>
    <row r="93" spans="1:15" s="1" customFormat="1" ht="16.5" customHeight="1" thickTop="1" thickBot="1">
      <c r="A93" s="3"/>
      <c r="B93" s="278">
        <v>76</v>
      </c>
      <c r="C93" s="279" t="s">
        <v>134</v>
      </c>
      <c r="D93" s="280" t="s">
        <v>128</v>
      </c>
      <c r="E93" s="281">
        <v>43350</v>
      </c>
      <c r="F93" s="282" t="s">
        <v>135</v>
      </c>
      <c r="G93" s="283" t="s">
        <v>135</v>
      </c>
      <c r="H93" s="284" t="s">
        <v>135</v>
      </c>
      <c r="I93" s="284">
        <v>100.265</v>
      </c>
      <c r="J93" s="284">
        <v>100.33799999999999</v>
      </c>
      <c r="K93" s="14"/>
      <c r="L93" s="15"/>
      <c r="M93" s="14"/>
      <c r="N93" s="265"/>
      <c r="O93" s="16"/>
    </row>
    <row r="94" spans="1:15" s="1" customFormat="1" ht="15" customHeight="1" thickTop="1" thickBot="1">
      <c r="A94" s="285"/>
      <c r="B94" s="452" t="s">
        <v>136</v>
      </c>
      <c r="C94" s="452"/>
      <c r="D94" s="452"/>
      <c r="E94" s="452"/>
      <c r="F94" s="452"/>
      <c r="G94" s="452"/>
      <c r="H94" s="452"/>
      <c r="I94" s="452"/>
      <c r="J94" s="452"/>
      <c r="K94" s="452"/>
      <c r="L94" s="14"/>
      <c r="M94" s="286"/>
      <c r="N94" s="14"/>
      <c r="O94" s="16"/>
    </row>
    <row r="95" spans="1:15" s="1" customFormat="1" ht="16.5" customHeight="1" thickTop="1" thickBot="1">
      <c r="A95" s="3"/>
      <c r="B95" s="287">
        <v>77</v>
      </c>
      <c r="C95" s="288" t="s">
        <v>137</v>
      </c>
      <c r="D95" s="289" t="s">
        <v>25</v>
      </c>
      <c r="E95" s="290">
        <v>34561</v>
      </c>
      <c r="F95" s="291">
        <v>43242</v>
      </c>
      <c r="G95" s="292">
        <v>0.58299999999999996</v>
      </c>
      <c r="H95" s="201">
        <v>60.435000000000002</v>
      </c>
      <c r="I95" s="202">
        <v>60.033000000000001</v>
      </c>
      <c r="J95" s="202">
        <v>60.158999999999999</v>
      </c>
      <c r="K95" s="14"/>
      <c r="L95" s="14"/>
      <c r="M95" s="15"/>
      <c r="N95" s="14"/>
      <c r="O95" s="16"/>
    </row>
    <row r="96" spans="1:15" s="1" customFormat="1" ht="16.5" customHeight="1" thickTop="1" thickBot="1">
      <c r="A96" s="3"/>
      <c r="B96" s="293">
        <f>B95+1</f>
        <v>78</v>
      </c>
      <c r="C96" s="212" t="s">
        <v>138</v>
      </c>
      <c r="D96" s="294" t="s">
        <v>97</v>
      </c>
      <c r="E96" s="198">
        <v>34415</v>
      </c>
      <c r="F96" s="198">
        <v>42877</v>
      </c>
      <c r="G96" s="200" t="s">
        <v>139</v>
      </c>
      <c r="H96" s="295" t="s">
        <v>140</v>
      </c>
      <c r="I96" s="295" t="s">
        <v>140</v>
      </c>
      <c r="J96" s="295" t="s">
        <v>140</v>
      </c>
      <c r="K96" s="14"/>
      <c r="L96" s="14"/>
      <c r="M96" s="15"/>
      <c r="N96" s="14"/>
      <c r="O96" s="16"/>
    </row>
    <row r="97" spans="1:15" s="1" customFormat="1" ht="16.5" customHeight="1" thickTop="1" thickBot="1">
      <c r="A97" s="3"/>
      <c r="B97" s="293">
        <f t="shared" ref="B97:B106" si="9">B96+1</f>
        <v>79</v>
      </c>
      <c r="C97" s="212" t="s">
        <v>141</v>
      </c>
      <c r="D97" s="244" t="s">
        <v>97</v>
      </c>
      <c r="E97" s="296">
        <v>34415</v>
      </c>
      <c r="F97" s="198">
        <v>42877</v>
      </c>
      <c r="G97" s="245" t="s">
        <v>142</v>
      </c>
      <c r="H97" s="295" t="s">
        <v>140</v>
      </c>
      <c r="I97" s="295" t="s">
        <v>140</v>
      </c>
      <c r="J97" s="295" t="s">
        <v>140</v>
      </c>
      <c r="K97" s="14"/>
      <c r="L97" s="14"/>
      <c r="M97" s="15"/>
      <c r="N97" s="14"/>
      <c r="O97" s="16"/>
    </row>
    <row r="98" spans="1:15" s="1" customFormat="1" ht="16.5" customHeight="1" thickTop="1" thickBot="1">
      <c r="A98" s="3"/>
      <c r="B98" s="293">
        <f t="shared" si="9"/>
        <v>80</v>
      </c>
      <c r="C98" s="212" t="s">
        <v>143</v>
      </c>
      <c r="D98" s="297" t="s">
        <v>67</v>
      </c>
      <c r="E98" s="296">
        <v>105.764</v>
      </c>
      <c r="F98" s="198">
        <v>43228</v>
      </c>
      <c r="G98" s="245">
        <v>1.958</v>
      </c>
      <c r="H98" s="23">
        <v>97.811000000000007</v>
      </c>
      <c r="I98" s="24">
        <v>103.23399999999999</v>
      </c>
      <c r="J98" s="24">
        <v>103.18300000000001</v>
      </c>
      <c r="K98" s="14"/>
      <c r="L98" s="14"/>
      <c r="M98" s="15"/>
      <c r="N98" s="14"/>
      <c r="O98" s="16"/>
    </row>
    <row r="99" spans="1:15" s="1" customFormat="1" ht="16.5" customHeight="1" thickTop="1" thickBot="1">
      <c r="A99" s="3"/>
      <c r="B99" s="293">
        <f t="shared" si="9"/>
        <v>81</v>
      </c>
      <c r="C99" s="212" t="s">
        <v>144</v>
      </c>
      <c r="D99" s="297" t="s">
        <v>105</v>
      </c>
      <c r="E99" s="296">
        <v>36367</v>
      </c>
      <c r="F99" s="198">
        <v>43248</v>
      </c>
      <c r="G99" s="245">
        <v>0.496</v>
      </c>
      <c r="H99" s="23">
        <v>17.757999999999999</v>
      </c>
      <c r="I99" s="24">
        <v>18.594999999999999</v>
      </c>
      <c r="J99" s="24">
        <v>18.594000000000001</v>
      </c>
      <c r="K99" s="298"/>
      <c r="L99" s="56"/>
      <c r="M99" s="56"/>
      <c r="N99" s="299"/>
      <c r="O99" s="16"/>
    </row>
    <row r="100" spans="1:15" s="1" customFormat="1" ht="16.5" customHeight="1" thickTop="1" thickBot="1">
      <c r="A100" s="3"/>
      <c r="B100" s="300">
        <f t="shared" si="9"/>
        <v>82</v>
      </c>
      <c r="C100" s="301" t="s">
        <v>145</v>
      </c>
      <c r="D100" s="302" t="s">
        <v>113</v>
      </c>
      <c r="E100" s="303">
        <v>36857</v>
      </c>
      <c r="F100" s="198">
        <v>43189</v>
      </c>
      <c r="G100" s="304">
        <v>7.298</v>
      </c>
      <c r="H100" s="23">
        <v>297.226</v>
      </c>
      <c r="I100" s="24">
        <v>312.803</v>
      </c>
      <c r="J100" s="24">
        <v>312.798</v>
      </c>
      <c r="K100" s="14"/>
      <c r="L100" s="14"/>
      <c r="M100" s="15"/>
      <c r="N100" s="14"/>
      <c r="O100" s="16"/>
    </row>
    <row r="101" spans="1:15" s="1" customFormat="1" ht="15.75" customHeight="1" thickTop="1" thickBot="1">
      <c r="A101" s="3"/>
      <c r="B101" s="300">
        <f t="shared" si="9"/>
        <v>83</v>
      </c>
      <c r="C101" s="301" t="s">
        <v>146</v>
      </c>
      <c r="D101" s="305" t="s">
        <v>117</v>
      </c>
      <c r="E101" s="303">
        <v>34599</v>
      </c>
      <c r="F101" s="306">
        <v>43251</v>
      </c>
      <c r="G101" s="304">
        <v>1.286</v>
      </c>
      <c r="H101" s="23">
        <v>30.074999999999999</v>
      </c>
      <c r="I101" s="23">
        <v>30.358000000000001</v>
      </c>
      <c r="J101" s="23">
        <v>30.359000000000002</v>
      </c>
      <c r="K101" s="14"/>
      <c r="L101" s="14"/>
      <c r="M101" s="15"/>
      <c r="N101" s="14"/>
      <c r="O101" s="16"/>
    </row>
    <row r="102" spans="1:15" s="1" customFormat="1" ht="14.25" customHeight="1" thickTop="1" thickBot="1">
      <c r="A102" s="3"/>
      <c r="B102" s="300">
        <f t="shared" si="9"/>
        <v>84</v>
      </c>
      <c r="C102" s="301" t="s">
        <v>147</v>
      </c>
      <c r="D102" s="305" t="s">
        <v>60</v>
      </c>
      <c r="E102" s="303">
        <v>38777</v>
      </c>
      <c r="F102" s="198">
        <v>43245</v>
      </c>
      <c r="G102" s="304">
        <v>31.236000000000001</v>
      </c>
      <c r="H102" s="23">
        <v>2346.3040000000001</v>
      </c>
      <c r="I102" s="23">
        <v>2465.7710000000002</v>
      </c>
      <c r="J102" s="23">
        <v>2470.3530000000001</v>
      </c>
      <c r="K102" s="14"/>
      <c r="L102" s="14"/>
      <c r="M102" s="15"/>
      <c r="N102" s="14"/>
      <c r="O102" s="16"/>
    </row>
    <row r="103" spans="1:15" s="1" customFormat="1" ht="17.25" customHeight="1" thickTop="1" thickBot="1">
      <c r="A103" s="3"/>
      <c r="B103" s="300">
        <f t="shared" si="9"/>
        <v>85</v>
      </c>
      <c r="C103" s="301" t="s">
        <v>148</v>
      </c>
      <c r="D103" s="305" t="s">
        <v>16</v>
      </c>
      <c r="E103" s="303">
        <v>34423</v>
      </c>
      <c r="F103" s="198">
        <v>43238</v>
      </c>
      <c r="G103" s="304">
        <v>2.5209999999999999</v>
      </c>
      <c r="H103" s="23">
        <v>74.028000000000006</v>
      </c>
      <c r="I103" s="24">
        <v>77.099999999999994</v>
      </c>
      <c r="J103" s="24">
        <v>77.147999999999996</v>
      </c>
      <c r="K103" s="14"/>
      <c r="L103" s="14"/>
      <c r="M103" s="15"/>
      <c r="N103" s="14"/>
      <c r="O103" s="16"/>
    </row>
    <row r="104" spans="1:15" s="1" customFormat="1" ht="16.5" customHeight="1" thickTop="1" thickBot="1">
      <c r="A104" s="3"/>
      <c r="B104" s="300">
        <f t="shared" si="9"/>
        <v>86</v>
      </c>
      <c r="C104" s="301" t="s">
        <v>149</v>
      </c>
      <c r="D104" s="305" t="s">
        <v>16</v>
      </c>
      <c r="E104" s="303">
        <v>34731</v>
      </c>
      <c r="F104" s="306">
        <v>43237</v>
      </c>
      <c r="G104" s="304">
        <v>2.2429999999999999</v>
      </c>
      <c r="H104" s="23">
        <v>55.671999999999997</v>
      </c>
      <c r="I104" s="24">
        <v>57.548999999999999</v>
      </c>
      <c r="J104" s="24">
        <v>57.564999999999998</v>
      </c>
      <c r="K104" s="14"/>
      <c r="L104" s="14"/>
      <c r="M104" s="15"/>
      <c r="N104" s="14"/>
      <c r="O104" s="16"/>
    </row>
    <row r="105" spans="1:15" s="1" customFormat="1" ht="16.5" customHeight="1" thickTop="1" thickBot="1">
      <c r="A105" s="3"/>
      <c r="B105" s="300">
        <f t="shared" si="9"/>
        <v>87</v>
      </c>
      <c r="C105" s="238" t="s">
        <v>150</v>
      </c>
      <c r="D105" s="26" t="s">
        <v>14</v>
      </c>
      <c r="E105" s="296">
        <v>36297</v>
      </c>
      <c r="F105" s="198">
        <v>43228</v>
      </c>
      <c r="G105" s="245">
        <v>3.7999999999999999E-2</v>
      </c>
      <c r="H105" s="307">
        <v>108.84399999999999</v>
      </c>
      <c r="I105" s="24">
        <v>117.87</v>
      </c>
      <c r="J105" s="24">
        <v>118.003</v>
      </c>
      <c r="K105" s="14"/>
      <c r="L105" s="14"/>
      <c r="M105" s="15"/>
      <c r="N105" s="14"/>
      <c r="O105" s="16"/>
    </row>
    <row r="106" spans="1:15" s="1" customFormat="1" ht="16.5" customHeight="1" thickTop="1" thickBot="1">
      <c r="A106" s="3"/>
      <c r="B106" s="308">
        <f t="shared" si="9"/>
        <v>88</v>
      </c>
      <c r="C106" s="309" t="s">
        <v>151</v>
      </c>
      <c r="D106" s="310" t="s">
        <v>14</v>
      </c>
      <c r="E106" s="311">
        <v>36626</v>
      </c>
      <c r="F106" s="312">
        <v>42865</v>
      </c>
      <c r="G106" s="313" t="s">
        <v>152</v>
      </c>
      <c r="H106" s="314">
        <v>95.96</v>
      </c>
      <c r="I106" s="315">
        <v>103.812</v>
      </c>
      <c r="J106" s="315">
        <v>104.05500000000001</v>
      </c>
      <c r="K106" s="14"/>
      <c r="L106" s="14"/>
      <c r="M106" s="15"/>
      <c r="N106" s="14"/>
      <c r="O106" s="16"/>
    </row>
    <row r="107" spans="1:15" s="1" customFormat="1" ht="18" customHeight="1" thickTop="1" thickBot="1">
      <c r="A107" s="3"/>
      <c r="B107" s="442" t="s">
        <v>153</v>
      </c>
      <c r="C107" s="443"/>
      <c r="D107" s="443"/>
      <c r="E107" s="443"/>
      <c r="F107" s="443"/>
      <c r="G107" s="443"/>
      <c r="H107" s="443"/>
      <c r="I107" s="443"/>
      <c r="J107" s="444"/>
      <c r="M107" s="144"/>
      <c r="O107" s="16"/>
    </row>
    <row r="108" spans="1:15" s="1" customFormat="1" ht="16.5" customHeight="1" thickTop="1" thickBot="1">
      <c r="A108" s="3"/>
      <c r="B108" s="316">
        <v>89</v>
      </c>
      <c r="C108" s="253" t="s">
        <v>154</v>
      </c>
      <c r="D108" s="197" t="s">
        <v>25</v>
      </c>
      <c r="E108" s="198">
        <v>39084</v>
      </c>
      <c r="F108" s="198">
        <v>43228</v>
      </c>
      <c r="G108" s="200">
        <v>0.22800000000000001</v>
      </c>
      <c r="H108" s="202">
        <v>10.99</v>
      </c>
      <c r="I108" s="202">
        <v>10.794</v>
      </c>
      <c r="J108" s="202">
        <v>10.794</v>
      </c>
      <c r="K108" s="14"/>
      <c r="L108" s="15"/>
      <c r="M108" s="14"/>
      <c r="N108" s="61"/>
      <c r="O108" s="16"/>
    </row>
    <row r="109" spans="1:15" s="1" customFormat="1" ht="16.5" customHeight="1" thickTop="1" thickBot="1">
      <c r="A109" s="3"/>
      <c r="B109" s="317">
        <f>B108+1</f>
        <v>90</v>
      </c>
      <c r="C109" s="318" t="s">
        <v>155</v>
      </c>
      <c r="D109" s="319" t="s">
        <v>25</v>
      </c>
      <c r="E109" s="320">
        <v>1867429</v>
      </c>
      <c r="F109" s="198">
        <v>43228</v>
      </c>
      <c r="G109" s="321">
        <v>0.151</v>
      </c>
      <c r="H109" s="322">
        <v>11.95</v>
      </c>
      <c r="I109" s="323">
        <v>11.435</v>
      </c>
      <c r="J109" s="323">
        <v>11.446999999999999</v>
      </c>
      <c r="K109" s="14"/>
      <c r="L109" s="15"/>
      <c r="M109" s="14"/>
      <c r="N109" s="61"/>
      <c r="O109" s="16"/>
    </row>
    <row r="110" spans="1:15" s="1" customFormat="1" ht="16.5" customHeight="1" thickTop="1" thickBot="1">
      <c r="A110" s="3"/>
      <c r="B110" s="317">
        <f t="shared" ref="B110:B125" si="10">B109+1</f>
        <v>91</v>
      </c>
      <c r="C110" s="318" t="s">
        <v>156</v>
      </c>
      <c r="D110" s="319" t="s">
        <v>25</v>
      </c>
      <c r="E110" s="320">
        <v>735</v>
      </c>
      <c r="F110" s="198">
        <v>43228</v>
      </c>
      <c r="G110" s="321">
        <v>1.4E-2</v>
      </c>
      <c r="H110" s="322">
        <v>14.977</v>
      </c>
      <c r="I110" s="323">
        <v>14.784000000000001</v>
      </c>
      <c r="J110" s="323">
        <v>14.782999999999999</v>
      </c>
      <c r="K110" s="14"/>
      <c r="L110" s="15"/>
      <c r="M110" s="14"/>
      <c r="N110" s="61"/>
      <c r="O110" s="16"/>
    </row>
    <row r="111" spans="1:15" s="1" customFormat="1" ht="17.25" customHeight="1" thickTop="1" thickBot="1">
      <c r="A111" s="324"/>
      <c r="B111" s="317">
        <f t="shared" si="10"/>
        <v>92</v>
      </c>
      <c r="C111" s="318" t="s">
        <v>157</v>
      </c>
      <c r="D111" s="319" t="s">
        <v>25</v>
      </c>
      <c r="E111" s="320">
        <v>39084</v>
      </c>
      <c r="F111" s="198">
        <v>43228</v>
      </c>
      <c r="G111" s="321">
        <v>0.23200000000000001</v>
      </c>
      <c r="H111" s="322">
        <v>13.451000000000001</v>
      </c>
      <c r="I111" s="323">
        <v>14.085000000000001</v>
      </c>
      <c r="J111" s="323">
        <v>14.127000000000001</v>
      </c>
      <c r="K111" s="14"/>
      <c r="L111" s="15"/>
      <c r="M111" s="14"/>
      <c r="N111" s="61"/>
      <c r="O111" s="16"/>
    </row>
    <row r="112" spans="1:15" s="1" customFormat="1" ht="16.5" customHeight="1" thickTop="1" thickBot="1">
      <c r="A112" s="3"/>
      <c r="B112" s="317">
        <f t="shared" si="10"/>
        <v>93</v>
      </c>
      <c r="C112" s="325" t="s">
        <v>158</v>
      </c>
      <c r="D112" s="326" t="s">
        <v>97</v>
      </c>
      <c r="E112" s="320">
        <v>39994</v>
      </c>
      <c r="F112" s="198">
        <v>43241</v>
      </c>
      <c r="G112" s="321">
        <v>0.29899999999999999</v>
      </c>
      <c r="H112" s="322">
        <v>14.146000000000001</v>
      </c>
      <c r="I112" s="323">
        <v>16.324999999999999</v>
      </c>
      <c r="J112" s="323">
        <v>16.338000000000001</v>
      </c>
      <c r="K112" s="14"/>
      <c r="L112" s="15"/>
      <c r="M112" s="14"/>
      <c r="N112" s="61"/>
      <c r="O112" s="16"/>
    </row>
    <row r="113" spans="1:18" s="1" customFormat="1" ht="15.75" customHeight="1" thickTop="1" thickBot="1">
      <c r="A113" s="3"/>
      <c r="B113" s="317">
        <f t="shared" si="10"/>
        <v>94</v>
      </c>
      <c r="C113" s="325" t="s">
        <v>159</v>
      </c>
      <c r="D113" s="319" t="s">
        <v>97</v>
      </c>
      <c r="E113" s="320">
        <v>40848</v>
      </c>
      <c r="F113" s="198">
        <v>43241</v>
      </c>
      <c r="G113" s="321">
        <v>0.24</v>
      </c>
      <c r="H113" s="322">
        <v>12.407</v>
      </c>
      <c r="I113" s="323">
        <v>14.03</v>
      </c>
      <c r="J113" s="323">
        <v>14.037000000000001</v>
      </c>
      <c r="K113" s="14"/>
      <c r="L113" s="15"/>
      <c r="M113" s="14"/>
      <c r="N113" s="61"/>
      <c r="O113" s="16"/>
    </row>
    <row r="114" spans="1:18" s="1" customFormat="1" ht="16.5" customHeight="1" thickTop="1" thickBot="1">
      <c r="A114" s="3"/>
      <c r="B114" s="317">
        <f t="shared" si="10"/>
        <v>95</v>
      </c>
      <c r="C114" s="327" t="s">
        <v>160</v>
      </c>
      <c r="D114" s="326" t="s">
        <v>67</v>
      </c>
      <c r="E114" s="320">
        <v>39175</v>
      </c>
      <c r="F114" s="198">
        <v>43222</v>
      </c>
      <c r="G114" s="321">
        <v>4.5140000000000002</v>
      </c>
      <c r="H114" s="322">
        <v>147.89599999999999</v>
      </c>
      <c r="I114" s="323">
        <v>159.428</v>
      </c>
      <c r="J114" s="323">
        <v>159.49700000000001</v>
      </c>
      <c r="K114" s="14"/>
      <c r="L114" s="15"/>
      <c r="M114" s="14"/>
      <c r="N114" s="61"/>
      <c r="O114" s="16"/>
    </row>
    <row r="115" spans="1:18" s="1" customFormat="1" ht="16.5" customHeight="1" thickTop="1" thickBot="1">
      <c r="A115" s="3"/>
      <c r="B115" s="317">
        <f t="shared" si="10"/>
        <v>96</v>
      </c>
      <c r="C115" s="328" t="s">
        <v>161</v>
      </c>
      <c r="D115" s="326" t="s">
        <v>67</v>
      </c>
      <c r="E115" s="320">
        <v>39175</v>
      </c>
      <c r="F115" s="198">
        <v>43222</v>
      </c>
      <c r="G115" s="329">
        <v>3.7869999999999999</v>
      </c>
      <c r="H115" s="322">
        <v>141.06800000000001</v>
      </c>
      <c r="I115" s="323">
        <v>148.517</v>
      </c>
      <c r="J115" s="323">
        <v>148.57400000000001</v>
      </c>
      <c r="K115" s="14"/>
      <c r="L115" s="15"/>
      <c r="M115" s="14"/>
      <c r="N115" s="61"/>
      <c r="O115" s="16"/>
    </row>
    <row r="116" spans="1:18" s="58" customFormat="1" ht="16.5" customHeight="1" thickTop="1" thickBot="1">
      <c r="B116" s="317">
        <f t="shared" si="10"/>
        <v>97</v>
      </c>
      <c r="C116" s="330" t="s">
        <v>162</v>
      </c>
      <c r="D116" s="331" t="s">
        <v>29</v>
      </c>
      <c r="E116" s="320">
        <v>40708</v>
      </c>
      <c r="F116" s="198">
        <v>43245</v>
      </c>
      <c r="G116" s="332">
        <v>0.11</v>
      </c>
      <c r="H116" s="322">
        <v>8.8889999999999993</v>
      </c>
      <c r="I116" s="322">
        <v>9.0289999999999999</v>
      </c>
      <c r="J116" s="322">
        <v>9.0389999999999997</v>
      </c>
      <c r="K116" s="14"/>
      <c r="L116" s="15"/>
      <c r="M116" s="14"/>
      <c r="N116" s="61"/>
      <c r="O116" s="16"/>
      <c r="P116" s="14"/>
      <c r="Q116" s="14"/>
      <c r="R116" s="14"/>
    </row>
    <row r="117" spans="1:18" ht="16.5" customHeight="1" thickTop="1" thickBot="1">
      <c r="B117" s="317">
        <f t="shared" si="10"/>
        <v>98</v>
      </c>
      <c r="C117" s="333" t="s">
        <v>163</v>
      </c>
      <c r="D117" s="197" t="s">
        <v>16</v>
      </c>
      <c r="E117" s="320">
        <v>39699</v>
      </c>
      <c r="F117" s="198">
        <v>43235</v>
      </c>
      <c r="G117" s="332">
        <v>3.415</v>
      </c>
      <c r="H117" s="322">
        <v>109.614</v>
      </c>
      <c r="I117" s="323">
        <v>124.533</v>
      </c>
      <c r="J117" s="323">
        <v>124.297</v>
      </c>
      <c r="K117" s="14"/>
      <c r="L117" s="15"/>
      <c r="M117" s="14"/>
      <c r="N117" s="61"/>
      <c r="O117" s="16"/>
    </row>
    <row r="118" spans="1:18" ht="16.5" customHeight="1" thickTop="1" thickBot="1">
      <c r="B118" s="317">
        <f t="shared" si="10"/>
        <v>99</v>
      </c>
      <c r="C118" s="325" t="s">
        <v>164</v>
      </c>
      <c r="D118" s="319" t="s">
        <v>31</v>
      </c>
      <c r="E118" s="320">
        <v>40725</v>
      </c>
      <c r="F118" s="334">
        <v>43250</v>
      </c>
      <c r="G118" s="335">
        <v>0.96499999999999997</v>
      </c>
      <c r="H118" s="322">
        <v>87.316000000000003</v>
      </c>
      <c r="I118" s="323">
        <v>89.281000000000006</v>
      </c>
      <c r="J118" s="323">
        <v>89.058000000000007</v>
      </c>
      <c r="K118" s="14"/>
      <c r="L118" s="14"/>
      <c r="M118" s="15"/>
      <c r="N118" s="14"/>
      <c r="O118" s="16"/>
    </row>
    <row r="119" spans="1:18" ht="16.5" customHeight="1" thickTop="1" thickBot="1">
      <c r="A119" s="3" t="s">
        <v>75</v>
      </c>
      <c r="B119" s="317">
        <f t="shared" si="10"/>
        <v>100</v>
      </c>
      <c r="C119" s="325" t="s">
        <v>165</v>
      </c>
      <c r="D119" s="319" t="s">
        <v>31</v>
      </c>
      <c r="E119" s="336">
        <v>40725</v>
      </c>
      <c r="F119" s="334">
        <v>43250</v>
      </c>
      <c r="G119" s="337">
        <v>0.59899999999999998</v>
      </c>
      <c r="H119" s="322">
        <v>90.784000000000006</v>
      </c>
      <c r="I119" s="322">
        <v>91.778999999999996</v>
      </c>
      <c r="J119" s="322">
        <v>91.572000000000003</v>
      </c>
      <c r="K119" s="14"/>
      <c r="L119" s="14"/>
      <c r="M119" s="15"/>
      <c r="N119" s="14"/>
      <c r="O119" s="16"/>
    </row>
    <row r="120" spans="1:18" s="58" customFormat="1" ht="16.5" customHeight="1" thickTop="1">
      <c r="B120" s="317">
        <f t="shared" si="10"/>
        <v>101</v>
      </c>
      <c r="C120" s="338" t="s">
        <v>166</v>
      </c>
      <c r="D120" s="339" t="s">
        <v>132</v>
      </c>
      <c r="E120" s="340">
        <v>40910</v>
      </c>
      <c r="F120" s="198">
        <v>43248</v>
      </c>
      <c r="G120" s="341">
        <v>3.6440000000000001</v>
      </c>
      <c r="H120" s="322">
        <v>96.888000000000005</v>
      </c>
      <c r="I120" s="322">
        <v>98.763000000000005</v>
      </c>
      <c r="J120" s="322">
        <v>99.088999999999999</v>
      </c>
      <c r="K120" s="342"/>
      <c r="L120" s="343"/>
      <c r="M120" s="342"/>
      <c r="N120" s="344"/>
      <c r="O120" s="16"/>
      <c r="P120" s="14"/>
      <c r="Q120" s="14"/>
      <c r="R120" s="14"/>
    </row>
    <row r="121" spans="1:18" ht="16.5" customHeight="1">
      <c r="B121" s="317">
        <f t="shared" si="10"/>
        <v>102</v>
      </c>
      <c r="C121" s="345" t="s">
        <v>167</v>
      </c>
      <c r="D121" s="346" t="s">
        <v>14</v>
      </c>
      <c r="E121" s="334">
        <v>41904</v>
      </c>
      <c r="F121" s="347">
        <v>43208</v>
      </c>
      <c r="G121" s="341">
        <v>1.0900000000000001</v>
      </c>
      <c r="H121" s="323">
        <v>102.804</v>
      </c>
      <c r="I121" s="323">
        <v>110.596</v>
      </c>
      <c r="J121" s="323">
        <v>110.961</v>
      </c>
      <c r="K121" s="348"/>
      <c r="L121" s="349"/>
      <c r="M121" s="348"/>
      <c r="N121" s="350"/>
      <c r="O121" s="16"/>
    </row>
    <row r="122" spans="1:18" ht="16.5" customHeight="1">
      <c r="B122" s="317">
        <f t="shared" si="10"/>
        <v>103</v>
      </c>
      <c r="C122" s="351" t="s">
        <v>168</v>
      </c>
      <c r="D122" s="234" t="s">
        <v>16</v>
      </c>
      <c r="E122" s="352">
        <v>42388</v>
      </c>
      <c r="F122" s="334">
        <v>43236</v>
      </c>
      <c r="G122" s="200">
        <v>1.829</v>
      </c>
      <c r="H122" s="323">
        <v>96.245999999999995</v>
      </c>
      <c r="I122" s="323">
        <v>96.284000000000006</v>
      </c>
      <c r="J122" s="323">
        <v>96.236999999999995</v>
      </c>
      <c r="K122" s="348"/>
      <c r="L122" s="349"/>
      <c r="M122" s="348"/>
      <c r="N122" s="350"/>
      <c r="O122" s="16"/>
    </row>
    <row r="123" spans="1:18" ht="16.5" customHeight="1">
      <c r="B123" s="317">
        <f t="shared" si="10"/>
        <v>104</v>
      </c>
      <c r="C123" s="351" t="s">
        <v>169</v>
      </c>
      <c r="D123" s="234" t="s">
        <v>29</v>
      </c>
      <c r="E123" s="352">
        <v>42741</v>
      </c>
      <c r="F123" s="353" t="s">
        <v>135</v>
      </c>
      <c r="G123" s="354" t="s">
        <v>135</v>
      </c>
      <c r="H123" s="355">
        <v>10.031000000000001</v>
      </c>
      <c r="I123" s="323">
        <v>10.349</v>
      </c>
      <c r="J123" s="323">
        <v>10.337999999999999</v>
      </c>
      <c r="K123" s="356"/>
      <c r="L123" s="349"/>
      <c r="M123" s="356"/>
      <c r="N123" s="350"/>
      <c r="O123" s="16"/>
    </row>
    <row r="124" spans="1:18" ht="16.5" customHeight="1">
      <c r="B124" s="357">
        <f t="shared" si="10"/>
        <v>105</v>
      </c>
      <c r="C124" s="358" t="s">
        <v>170</v>
      </c>
      <c r="D124" s="359" t="s">
        <v>117</v>
      </c>
      <c r="E124" s="360">
        <v>43087</v>
      </c>
      <c r="F124" s="361" t="s">
        <v>135</v>
      </c>
      <c r="G124" s="362" t="s">
        <v>135</v>
      </c>
      <c r="H124" s="322">
        <v>100.008</v>
      </c>
      <c r="I124" s="322">
        <v>101.664</v>
      </c>
      <c r="J124" s="322">
        <v>101.64400000000001</v>
      </c>
      <c r="K124" s="363"/>
      <c r="L124" s="364"/>
      <c r="M124" s="363"/>
      <c r="N124" s="365"/>
      <c r="O124" s="16"/>
    </row>
    <row r="125" spans="1:18" ht="16.5" customHeight="1" thickBot="1">
      <c r="B125" s="366">
        <f t="shared" si="10"/>
        <v>106</v>
      </c>
      <c r="C125" s="367" t="s">
        <v>171</v>
      </c>
      <c r="D125" s="368" t="s">
        <v>12</v>
      </c>
      <c r="E125" s="369">
        <v>39097</v>
      </c>
      <c r="F125" s="369">
        <v>43213</v>
      </c>
      <c r="G125" s="370">
        <v>4.1740000000000004</v>
      </c>
      <c r="H125" s="371">
        <v>154.54599999999999</v>
      </c>
      <c r="I125" s="315">
        <v>164.71899999999999</v>
      </c>
      <c r="J125" s="315">
        <v>164.87799999999999</v>
      </c>
      <c r="K125" s="372"/>
      <c r="L125" s="373"/>
      <c r="M125" s="374"/>
      <c r="N125" s="373"/>
      <c r="O125" s="16"/>
    </row>
    <row r="126" spans="1:18" ht="13.5" customHeight="1" thickBot="1">
      <c r="B126" s="442" t="s">
        <v>172</v>
      </c>
      <c r="C126" s="443"/>
      <c r="D126" s="443"/>
      <c r="E126" s="443"/>
      <c r="F126" s="443"/>
      <c r="G126" s="443"/>
      <c r="H126" s="443"/>
      <c r="I126" s="443"/>
      <c r="J126" s="444"/>
      <c r="M126" s="144"/>
      <c r="O126" s="16"/>
    </row>
    <row r="127" spans="1:18" ht="16.5" customHeight="1" thickTop="1" thickBot="1">
      <c r="B127" s="375">
        <v>107</v>
      </c>
      <c r="C127" s="376" t="s">
        <v>173</v>
      </c>
      <c r="D127" s="319" t="s">
        <v>38</v>
      </c>
      <c r="E127" s="320">
        <v>40630</v>
      </c>
      <c r="F127" s="334">
        <v>43250</v>
      </c>
      <c r="G127" s="377">
        <v>1.8959999999999999</v>
      </c>
      <c r="H127" s="201">
        <v>102.77200000000001</v>
      </c>
      <c r="I127" s="378">
        <v>111.369</v>
      </c>
      <c r="J127" s="378">
        <v>112.142</v>
      </c>
      <c r="K127" s="161" t="s">
        <v>78</v>
      </c>
      <c r="M127" s="153">
        <f>+(J127-I127)/I127</f>
        <v>6.9408901938600165E-3</v>
      </c>
      <c r="O127" s="16"/>
    </row>
    <row r="128" spans="1:18" ht="16.5" customHeight="1" thickTop="1" thickBot="1">
      <c r="B128" s="357">
        <f>B127+1</f>
        <v>108</v>
      </c>
      <c r="C128" s="379" t="s">
        <v>174</v>
      </c>
      <c r="D128" s="380" t="s">
        <v>175</v>
      </c>
      <c r="E128" s="381">
        <v>40543</v>
      </c>
      <c r="F128" s="382">
        <v>43245</v>
      </c>
      <c r="G128" s="383">
        <v>0.996</v>
      </c>
      <c r="H128" s="322">
        <v>109.363</v>
      </c>
      <c r="I128" s="322">
        <v>111.455</v>
      </c>
      <c r="J128" s="322">
        <v>111.32299999999999</v>
      </c>
      <c r="K128" s="152" t="s">
        <v>65</v>
      </c>
      <c r="M128" s="153" t="e">
        <f>+(#REF!-I128)/I128</f>
        <v>#REF!</v>
      </c>
      <c r="O128" s="16"/>
    </row>
    <row r="129" spans="1:15" ht="16.5" customHeight="1" thickTop="1" thickBot="1">
      <c r="B129" s="357">
        <f t="shared" ref="B129:B141" si="11">B128+1</f>
        <v>109</v>
      </c>
      <c r="C129" s="325" t="s">
        <v>176</v>
      </c>
      <c r="D129" s="384" t="s">
        <v>175</v>
      </c>
      <c r="E129" s="336">
        <v>40543</v>
      </c>
      <c r="F129" s="382">
        <v>43245</v>
      </c>
      <c r="G129" s="385">
        <v>0.83299999999999996</v>
      </c>
      <c r="H129" s="322">
        <v>108.645</v>
      </c>
      <c r="I129" s="322">
        <v>122.346</v>
      </c>
      <c r="J129" s="322">
        <v>121.76600000000001</v>
      </c>
      <c r="K129" s="152" t="s">
        <v>65</v>
      </c>
      <c r="M129" s="153">
        <f t="shared" ref="M129:M134" si="12">+(J129-I129)/I129</f>
        <v>-4.7406535563075071E-3</v>
      </c>
      <c r="O129" s="16"/>
    </row>
    <row r="130" spans="1:15" ht="16.5" customHeight="1" thickTop="1" thickBot="1">
      <c r="B130" s="357">
        <f t="shared" si="11"/>
        <v>110</v>
      </c>
      <c r="C130" s="386" t="s">
        <v>177</v>
      </c>
      <c r="D130" s="319" t="s">
        <v>20</v>
      </c>
      <c r="E130" s="336">
        <v>38671</v>
      </c>
      <c r="F130" s="382">
        <v>43241</v>
      </c>
      <c r="G130" s="383">
        <v>1.4370000000000001</v>
      </c>
      <c r="H130" s="387">
        <v>199.619</v>
      </c>
      <c r="I130" s="387">
        <v>204.13</v>
      </c>
      <c r="J130" s="387">
        <v>206.26300000000001</v>
      </c>
      <c r="K130" s="156" t="s">
        <v>68</v>
      </c>
      <c r="M130" s="153">
        <f t="shared" si="12"/>
        <v>1.0449223534022485E-2</v>
      </c>
      <c r="O130" s="16"/>
    </row>
    <row r="131" spans="1:15" ht="16.5" customHeight="1" thickTop="1" thickBot="1">
      <c r="B131" s="357">
        <f t="shared" si="11"/>
        <v>111</v>
      </c>
      <c r="C131" s="386" t="s">
        <v>178</v>
      </c>
      <c r="D131" s="319" t="s">
        <v>20</v>
      </c>
      <c r="E131" s="336">
        <v>38671</v>
      </c>
      <c r="F131" s="382">
        <v>43241</v>
      </c>
      <c r="G131" s="341">
        <v>1.6950000000000001</v>
      </c>
      <c r="H131" s="322">
        <v>184.55799999999999</v>
      </c>
      <c r="I131" s="378">
        <v>186.786</v>
      </c>
      <c r="J131" s="378">
        <v>187.935</v>
      </c>
      <c r="K131" s="61" t="s">
        <v>68</v>
      </c>
      <c r="L131" s="14"/>
      <c r="M131" s="15">
        <f t="shared" si="12"/>
        <v>6.151424624971898E-3</v>
      </c>
      <c r="N131" s="14"/>
      <c r="O131" s="16"/>
    </row>
    <row r="132" spans="1:15" s="1" customFormat="1" ht="16.5" customHeight="1" thickTop="1" thickBot="1">
      <c r="A132" s="3"/>
      <c r="B132" s="357">
        <f t="shared" si="11"/>
        <v>112</v>
      </c>
      <c r="C132" s="318" t="s">
        <v>179</v>
      </c>
      <c r="D132" s="319" t="s">
        <v>20</v>
      </c>
      <c r="E132" s="336">
        <v>38671</v>
      </c>
      <c r="F132" s="382">
        <v>43241</v>
      </c>
      <c r="G132" s="341">
        <v>3.6469999999999998</v>
      </c>
      <c r="H132" s="322">
        <v>158.43600000000001</v>
      </c>
      <c r="I132" s="378">
        <v>163.375</v>
      </c>
      <c r="J132" s="378">
        <v>163.89</v>
      </c>
      <c r="K132" s="61" t="s">
        <v>68</v>
      </c>
      <c r="L132" s="14"/>
      <c r="M132" s="15">
        <f t="shared" si="12"/>
        <v>3.1522570772761216E-3</v>
      </c>
      <c r="N132" s="14"/>
      <c r="O132" s="16"/>
    </row>
    <row r="133" spans="1:15" s="1" customFormat="1" ht="16.5" customHeight="1" thickTop="1" thickBot="1">
      <c r="A133" s="3"/>
      <c r="B133" s="357">
        <f t="shared" si="11"/>
        <v>113</v>
      </c>
      <c r="C133" s="325" t="s">
        <v>180</v>
      </c>
      <c r="D133" s="319" t="s">
        <v>20</v>
      </c>
      <c r="E133" s="336">
        <v>40014</v>
      </c>
      <c r="F133" s="388" t="s">
        <v>181</v>
      </c>
      <c r="G133" s="337" t="s">
        <v>181</v>
      </c>
      <c r="H133" s="322">
        <v>21.015000000000001</v>
      </c>
      <c r="I133" s="378">
        <v>22.79</v>
      </c>
      <c r="J133" s="378">
        <v>23.279</v>
      </c>
      <c r="K133" s="156" t="s">
        <v>68</v>
      </c>
      <c r="M133" s="153">
        <f t="shared" si="12"/>
        <v>2.1456779289161947E-2</v>
      </c>
      <c r="O133" s="16"/>
    </row>
    <row r="134" spans="1:15" s="1" customFormat="1" ht="16.5" customHeight="1" thickTop="1" thickBot="1">
      <c r="A134" s="3"/>
      <c r="B134" s="357">
        <f t="shared" si="11"/>
        <v>114</v>
      </c>
      <c r="C134" s="325" t="s">
        <v>182</v>
      </c>
      <c r="D134" s="319" t="s">
        <v>20</v>
      </c>
      <c r="E134" s="336">
        <v>40455</v>
      </c>
      <c r="F134" s="347" t="s">
        <v>181</v>
      </c>
      <c r="G134" s="337" t="s">
        <v>181</v>
      </c>
      <c r="H134" s="322">
        <v>136.19</v>
      </c>
      <c r="I134" s="378">
        <v>145.982</v>
      </c>
      <c r="J134" s="378">
        <v>148.34299999999999</v>
      </c>
      <c r="K134" s="156" t="s">
        <v>68</v>
      </c>
      <c r="M134" s="153">
        <f t="shared" si="12"/>
        <v>1.6173226836185214E-2</v>
      </c>
      <c r="O134" s="16"/>
    </row>
    <row r="135" spans="1:15" s="1" customFormat="1" ht="16.5" customHeight="1" thickTop="1" thickBot="1">
      <c r="A135" s="3"/>
      <c r="B135" s="357">
        <f t="shared" si="11"/>
        <v>115</v>
      </c>
      <c r="C135" s="325" t="s">
        <v>183</v>
      </c>
      <c r="D135" s="319" t="s">
        <v>184</v>
      </c>
      <c r="E135" s="336">
        <v>40240</v>
      </c>
      <c r="F135" s="334">
        <v>43250</v>
      </c>
      <c r="G135" s="337">
        <v>1.972</v>
      </c>
      <c r="H135" s="322">
        <v>112.65900000000001</v>
      </c>
      <c r="I135" s="378">
        <v>128.142</v>
      </c>
      <c r="J135" s="378">
        <v>130.292</v>
      </c>
      <c r="K135" s="161" t="s">
        <v>78</v>
      </c>
      <c r="M135" s="153" t="e">
        <f>+(I135-#REF!)/#REF!</f>
        <v>#REF!</v>
      </c>
      <c r="O135" s="16"/>
    </row>
    <row r="136" spans="1:15" s="1" customFormat="1" ht="16.5" customHeight="1" thickTop="1" thickBot="1">
      <c r="A136" s="3"/>
      <c r="B136" s="357">
        <f t="shared" si="11"/>
        <v>116</v>
      </c>
      <c r="C136" s="338" t="s">
        <v>185</v>
      </c>
      <c r="D136" s="339" t="s">
        <v>132</v>
      </c>
      <c r="E136" s="389">
        <v>40147</v>
      </c>
      <c r="F136" s="347">
        <v>41418</v>
      </c>
      <c r="G136" s="341" t="s">
        <v>186</v>
      </c>
      <c r="H136" s="322">
        <v>8826.2090000000007</v>
      </c>
      <c r="I136" s="378">
        <v>9099.4789999999994</v>
      </c>
      <c r="J136" s="378">
        <v>9260.1479999999992</v>
      </c>
      <c r="K136" s="390" t="s">
        <v>68</v>
      </c>
      <c r="L136" s="391"/>
      <c r="M136" s="392">
        <f t="shared" ref="M136" si="13">+(J136-I136)/I136</f>
        <v>1.7656944974541938E-2</v>
      </c>
      <c r="N136" s="391"/>
      <c r="O136" s="16"/>
    </row>
    <row r="137" spans="1:15" s="1" customFormat="1" ht="16.5" customHeight="1" thickTop="1" thickBot="1">
      <c r="A137" s="3"/>
      <c r="B137" s="357">
        <f t="shared" si="11"/>
        <v>117</v>
      </c>
      <c r="C137" s="338" t="s">
        <v>187</v>
      </c>
      <c r="D137" s="339" t="s">
        <v>132</v>
      </c>
      <c r="E137" s="393">
        <v>41984</v>
      </c>
      <c r="F137" s="394" t="s">
        <v>181</v>
      </c>
      <c r="G137" s="395" t="s">
        <v>181</v>
      </c>
      <c r="H137" s="396">
        <v>83.087000000000003</v>
      </c>
      <c r="I137" s="397">
        <v>77.308000000000007</v>
      </c>
      <c r="J137" s="397">
        <v>77.161000000000001</v>
      </c>
      <c r="K137" s="156" t="s">
        <v>68</v>
      </c>
      <c r="M137" s="153">
        <f>+(J137-I137)/I137</f>
        <v>-1.9014849692141247E-3</v>
      </c>
      <c r="O137" s="16"/>
    </row>
    <row r="138" spans="1:15" s="1" customFormat="1" ht="16.5" customHeight="1" thickTop="1">
      <c r="A138" s="3"/>
      <c r="B138" s="357">
        <f t="shared" si="11"/>
        <v>118</v>
      </c>
      <c r="C138" s="398" t="s">
        <v>188</v>
      </c>
      <c r="D138" s="346" t="s">
        <v>60</v>
      </c>
      <c r="E138" s="399">
        <v>42170</v>
      </c>
      <c r="F138" s="382">
        <v>43235</v>
      </c>
      <c r="G138" s="400">
        <v>15.347</v>
      </c>
      <c r="H138" s="322">
        <v>984.26099999999997</v>
      </c>
      <c r="I138" s="322">
        <v>1045.674</v>
      </c>
      <c r="J138" s="322">
        <v>1056.4680000000001</v>
      </c>
      <c r="K138" s="156"/>
      <c r="M138" s="163">
        <f t="shared" ref="M138:M141" si="14">+(J138-I138)/I138</f>
        <v>1.0322528818733273E-2</v>
      </c>
      <c r="O138" s="16"/>
    </row>
    <row r="139" spans="1:15" s="1" customFormat="1" ht="16.5" customHeight="1">
      <c r="A139" s="3"/>
      <c r="B139" s="357">
        <f t="shared" si="11"/>
        <v>119</v>
      </c>
      <c r="C139" s="401" t="s">
        <v>189</v>
      </c>
      <c r="D139" s="346" t="s">
        <v>10</v>
      </c>
      <c r="E139" s="340">
        <v>42352</v>
      </c>
      <c r="F139" s="382">
        <v>43245</v>
      </c>
      <c r="G139" s="400">
        <v>89.22</v>
      </c>
      <c r="H139" s="322">
        <v>5490.8450000000003</v>
      </c>
      <c r="I139" s="322">
        <v>6002.8509999999997</v>
      </c>
      <c r="J139" s="322">
        <v>6042.5529999999999</v>
      </c>
      <c r="K139" s="156"/>
      <c r="M139" s="163">
        <f t="shared" si="14"/>
        <v>6.6138573154656396E-3</v>
      </c>
      <c r="O139" s="16"/>
    </row>
    <row r="140" spans="1:15" s="1" customFormat="1" ht="16.5" customHeight="1">
      <c r="A140" s="3"/>
      <c r="B140" s="357">
        <f t="shared" si="11"/>
        <v>120</v>
      </c>
      <c r="C140" s="402" t="s">
        <v>190</v>
      </c>
      <c r="D140" s="403" t="s">
        <v>29</v>
      </c>
      <c r="E140" s="404">
        <v>42580</v>
      </c>
      <c r="F140" s="382">
        <v>43245</v>
      </c>
      <c r="G140" s="337">
        <v>119.161</v>
      </c>
      <c r="H140" s="322">
        <v>4974.7240000000002</v>
      </c>
      <c r="I140" s="405">
        <v>5221.4009999999998</v>
      </c>
      <c r="J140" s="405">
        <v>5278.4359999999997</v>
      </c>
      <c r="K140" s="406"/>
      <c r="L140" s="407"/>
      <c r="M140" s="408">
        <f t="shared" si="14"/>
        <v>1.092331349383046E-2</v>
      </c>
      <c r="N140" s="407"/>
      <c r="O140" s="16"/>
    </row>
    <row r="141" spans="1:15" s="1" customFormat="1" ht="16.5" customHeight="1" thickBot="1">
      <c r="A141" s="3"/>
      <c r="B141" s="357">
        <f t="shared" si="11"/>
        <v>121</v>
      </c>
      <c r="C141" s="409" t="s">
        <v>191</v>
      </c>
      <c r="D141" s="410" t="s">
        <v>38</v>
      </c>
      <c r="E141" s="411">
        <v>42920</v>
      </c>
      <c r="F141" s="334">
        <v>43250</v>
      </c>
      <c r="G141" s="412">
        <v>0.57999999999999996</v>
      </c>
      <c r="H141" s="413">
        <v>101.33499999999999</v>
      </c>
      <c r="I141" s="414">
        <v>93.012</v>
      </c>
      <c r="J141" s="414">
        <v>93.852000000000004</v>
      </c>
      <c r="K141" s="415"/>
      <c r="L141" s="416"/>
      <c r="M141" s="417">
        <f t="shared" si="14"/>
        <v>9.0310927622242656E-3</v>
      </c>
      <c r="N141" s="416"/>
      <c r="O141" s="16"/>
    </row>
    <row r="142" spans="1:15" s="1" customFormat="1" ht="13.5" customHeight="1" thickTop="1" thickBot="1">
      <c r="A142" s="3"/>
      <c r="B142" s="445" t="s">
        <v>192</v>
      </c>
      <c r="C142" s="446"/>
      <c r="D142" s="446"/>
      <c r="E142" s="446"/>
      <c r="F142" s="446"/>
      <c r="G142" s="446"/>
      <c r="H142" s="446"/>
      <c r="I142" s="446"/>
      <c r="J142" s="447"/>
      <c r="K142" s="251"/>
      <c r="L142" s="251"/>
      <c r="M142" s="144"/>
      <c r="N142" s="251"/>
      <c r="O142" s="16"/>
    </row>
    <row r="143" spans="1:15" s="1" customFormat="1" ht="16.5" customHeight="1" thickTop="1" thickBot="1">
      <c r="A143" s="3"/>
      <c r="B143" s="418">
        <v>122</v>
      </c>
      <c r="C143" s="419" t="s">
        <v>193</v>
      </c>
      <c r="D143" s="280" t="s">
        <v>130</v>
      </c>
      <c r="E143" s="420">
        <v>42024</v>
      </c>
      <c r="F143" s="421">
        <v>43251</v>
      </c>
      <c r="G143" s="422">
        <v>2.5339999999999998</v>
      </c>
      <c r="H143" s="423">
        <v>115.21</v>
      </c>
      <c r="I143" s="423">
        <v>120.74</v>
      </c>
      <c r="J143" s="423">
        <v>120.76300000000001</v>
      </c>
      <c r="K143" s="194" t="s">
        <v>68</v>
      </c>
      <c r="L143" s="5"/>
      <c r="M143" s="424">
        <f>+(J143-I143)/I143</f>
        <v>1.9049196620846734E-4</v>
      </c>
      <c r="N143" s="5"/>
      <c r="O143" s="16"/>
    </row>
    <row r="144" spans="1:15" s="1" customFormat="1" ht="16.5" customHeight="1" thickTop="1" thickBot="1">
      <c r="A144" s="3"/>
      <c r="B144" s="442" t="s">
        <v>194</v>
      </c>
      <c r="C144" s="443"/>
      <c r="D144" s="443"/>
      <c r="E144" s="443"/>
      <c r="F144" s="443"/>
      <c r="G144" s="443"/>
      <c r="H144" s="443"/>
      <c r="I144" s="443"/>
      <c r="J144" s="444"/>
      <c r="M144" s="144"/>
      <c r="O144" s="16"/>
    </row>
    <row r="145" spans="1:15" s="1" customFormat="1" ht="16.5" customHeight="1" thickTop="1" thickBot="1">
      <c r="A145" s="3"/>
      <c r="B145" s="425">
        <v>123</v>
      </c>
      <c r="C145" s="138" t="s">
        <v>195</v>
      </c>
      <c r="D145" s="426" t="s">
        <v>12</v>
      </c>
      <c r="E145" s="427">
        <v>42506</v>
      </c>
      <c r="F145" s="428">
        <v>43213</v>
      </c>
      <c r="G145" s="429">
        <v>176.964</v>
      </c>
      <c r="H145" s="430">
        <v>11091.766</v>
      </c>
      <c r="I145" s="430">
        <v>12015.736999999999</v>
      </c>
      <c r="J145" s="430">
        <v>12104.108</v>
      </c>
      <c r="K145" s="156" t="s">
        <v>68</v>
      </c>
      <c r="M145" s="153">
        <f>+(J145-I145)/I145</f>
        <v>7.3546050483629102E-3</v>
      </c>
      <c r="O145" s="16"/>
    </row>
    <row r="146" spans="1:15" s="431" customFormat="1" ht="21.75" customHeight="1" thickTop="1">
      <c r="B146" s="432" t="s">
        <v>196</v>
      </c>
      <c r="C146" s="1"/>
      <c r="D146" s="433"/>
      <c r="E146" s="434"/>
      <c r="F146" s="435"/>
      <c r="G146" s="434"/>
      <c r="H146" s="435"/>
      <c r="I146" s="435"/>
      <c r="J146" s="436"/>
      <c r="M146" s="437"/>
      <c r="O146" s="16"/>
    </row>
    <row r="147" spans="1:15" s="431" customFormat="1" ht="15.75" customHeight="1">
      <c r="B147" s="432" t="s">
        <v>197</v>
      </c>
      <c r="C147" s="433"/>
      <c r="D147" s="433"/>
      <c r="E147" s="434"/>
      <c r="F147" s="434"/>
      <c r="G147" s="434"/>
      <c r="H147" s="435"/>
      <c r="I147" s="435"/>
      <c r="J147" s="436"/>
      <c r="M147" s="437"/>
      <c r="O147" s="16"/>
    </row>
    <row r="148" spans="1:15" s="431" customFormat="1" ht="15.75" customHeight="1">
      <c r="B148" s="438"/>
      <c r="C148" s="433"/>
      <c r="D148" s="433"/>
      <c r="E148" s="434"/>
      <c r="F148" s="434"/>
      <c r="G148" s="434"/>
      <c r="H148" s="435"/>
      <c r="I148" s="435"/>
      <c r="J148" s="436"/>
      <c r="M148" s="437"/>
      <c r="O148" s="16"/>
    </row>
    <row r="149" spans="1:15" s="431" customFormat="1" ht="15.75" customHeight="1">
      <c r="B149" s="438"/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6"/>
    </row>
    <row r="150" spans="1:15" s="431" customFormat="1" ht="15.75" customHeight="1">
      <c r="B150" s="438"/>
      <c r="C150" s="433"/>
      <c r="D150" s="433"/>
      <c r="E150" s="434"/>
      <c r="F150" s="434"/>
      <c r="G150" s="434"/>
      <c r="H150" s="435"/>
      <c r="I150" s="435"/>
      <c r="J150" s="436"/>
      <c r="M150" s="437"/>
      <c r="O150" s="16"/>
    </row>
    <row r="151" spans="1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6"/>
    </row>
    <row r="152" spans="1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6"/>
    </row>
    <row r="153" spans="1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6"/>
    </row>
    <row r="154" spans="1:15" s="431" customFormat="1" ht="15.75" customHeight="1">
      <c r="B154" s="438"/>
      <c r="C154" s="433"/>
      <c r="D154" s="433" t="s">
        <v>23</v>
      </c>
      <c r="E154" s="434"/>
      <c r="F154" s="434"/>
      <c r="G154" s="434"/>
      <c r="H154" s="435"/>
      <c r="I154" s="435"/>
      <c r="J154" s="436"/>
      <c r="M154" s="437"/>
      <c r="O154" s="16"/>
    </row>
    <row r="155" spans="1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6"/>
    </row>
    <row r="156" spans="1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6"/>
    </row>
    <row r="157" spans="1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6"/>
    </row>
    <row r="158" spans="1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6"/>
    </row>
    <row r="159" spans="1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6"/>
    </row>
    <row r="160" spans="1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6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6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6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6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6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6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6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6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6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6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6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6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6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6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6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6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6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6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6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6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6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6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6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6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6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6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6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6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6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6"/>
    </row>
    <row r="190" spans="2:15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5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5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1:18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1:18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1:18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1:18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1:18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1:18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1:18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1:18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1:18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1:18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8" s="108" customFormat="1" ht="15.75" customHeight="1">
      <c r="A507" s="3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5"/>
      <c r="P507" s="5"/>
      <c r="Q507" s="5"/>
      <c r="R507" s="5"/>
    </row>
    <row r="508" spans="1:18" s="108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  <c r="P508" s="5"/>
      <c r="Q508" s="5"/>
      <c r="R508" s="5"/>
    </row>
    <row r="509" spans="1:18" s="108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  <c r="P509" s="5"/>
      <c r="Q509" s="5"/>
      <c r="R509" s="5"/>
    </row>
    <row r="510" spans="1:18" s="108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  <c r="P510" s="5"/>
      <c r="Q510" s="5"/>
      <c r="R510" s="5"/>
    </row>
    <row r="511" spans="1:18" s="108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  <c r="P511" s="5"/>
      <c r="Q511" s="5"/>
      <c r="R511" s="5"/>
    </row>
    <row r="512" spans="1:18" s="108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  <c r="P512" s="5"/>
      <c r="Q512" s="5"/>
      <c r="R512" s="5"/>
    </row>
    <row r="513" spans="1:18" s="108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  <c r="P513" s="5"/>
      <c r="Q513" s="5"/>
      <c r="R513" s="5"/>
    </row>
    <row r="514" spans="1:18" s="108" customFormat="1" ht="15.75" customHeight="1">
      <c r="A514" s="3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  <c r="P514" s="5"/>
      <c r="Q514" s="5"/>
      <c r="R514" s="5"/>
    </row>
    <row r="515" spans="1:18" s="108" customFormat="1" ht="15.75" customHeight="1">
      <c r="A515" s="3"/>
      <c r="B515" s="432"/>
      <c r="C515" s="1"/>
      <c r="D515" s="1"/>
      <c r="E515" s="1"/>
      <c r="F515" s="1"/>
      <c r="G515" s="1"/>
      <c r="H515" s="416"/>
      <c r="I515" s="416"/>
      <c r="J515" s="439"/>
      <c r="K515" s="1"/>
      <c r="L515" s="1"/>
      <c r="M515" s="2"/>
      <c r="N515" s="1"/>
      <c r="O515" s="5"/>
      <c r="P515" s="5"/>
      <c r="Q515" s="5"/>
      <c r="R515" s="5"/>
    </row>
    <row r="516" spans="1:18" s="108" customFormat="1" ht="15.75" customHeight="1">
      <c r="A516" s="3"/>
      <c r="B516" s="432"/>
      <c r="C516" s="1"/>
      <c r="D516" s="1"/>
      <c r="E516" s="1"/>
      <c r="F516" s="1"/>
      <c r="G516" s="1"/>
      <c r="H516" s="416"/>
      <c r="I516" s="416"/>
      <c r="J516" s="439"/>
      <c r="K516" s="1"/>
      <c r="L516" s="1"/>
      <c r="M516" s="2"/>
      <c r="N516" s="1"/>
      <c r="O516" s="5"/>
      <c r="P516" s="5"/>
      <c r="Q516" s="5"/>
      <c r="R516" s="5"/>
    </row>
    <row r="517" spans="1:18" s="108" customFormat="1" ht="15.75" customHeight="1">
      <c r="A517" s="3"/>
      <c r="B517" s="432"/>
      <c r="C517" s="1"/>
      <c r="D517" s="1"/>
      <c r="E517" s="1"/>
      <c r="F517" s="1"/>
      <c r="G517" s="1"/>
      <c r="H517" s="416"/>
      <c r="I517" s="416"/>
      <c r="J517" s="439"/>
      <c r="K517" s="1"/>
      <c r="L517" s="1"/>
      <c r="M517" s="2"/>
      <c r="N517" s="1"/>
      <c r="O517" s="5"/>
      <c r="P517" s="5"/>
      <c r="Q517" s="5"/>
      <c r="R517" s="5"/>
    </row>
    <row r="518" spans="1:18" s="108" customFormat="1" ht="15.75" customHeight="1">
      <c r="A518" s="3"/>
      <c r="B518" s="432"/>
      <c r="C518" s="1"/>
      <c r="D518" s="1"/>
      <c r="E518" s="1"/>
      <c r="F518" s="1"/>
      <c r="G518" s="1"/>
      <c r="H518" s="416"/>
      <c r="I518" s="416"/>
      <c r="J518" s="439"/>
      <c r="K518" s="1"/>
      <c r="L518" s="1"/>
      <c r="M518" s="2"/>
      <c r="N518" s="1"/>
      <c r="O518" s="5"/>
      <c r="P518" s="5"/>
      <c r="Q518" s="5"/>
      <c r="R518" s="5"/>
    </row>
    <row r="519" spans="1:18" s="108" customFormat="1" ht="15.75" customHeight="1">
      <c r="A519" s="3"/>
      <c r="B519" s="432"/>
      <c r="C519" s="1"/>
      <c r="D519" s="1"/>
      <c r="E519" s="1"/>
      <c r="F519" s="1"/>
      <c r="G519" s="1"/>
      <c r="H519" s="416"/>
      <c r="I519" s="416"/>
      <c r="J519" s="439"/>
      <c r="K519" s="1"/>
      <c r="L519" s="1"/>
      <c r="M519" s="2"/>
      <c r="N519" s="1"/>
      <c r="O519" s="5"/>
      <c r="P519" s="5"/>
      <c r="Q519" s="5"/>
      <c r="R519" s="5"/>
    </row>
    <row r="520" spans="1:18" s="108" customFormat="1" ht="15.75" customHeight="1">
      <c r="A520" s="3"/>
      <c r="B520" s="432"/>
      <c r="C520" s="1"/>
      <c r="D520" s="1"/>
      <c r="E520" s="1"/>
      <c r="F520" s="1"/>
      <c r="G520" s="1"/>
      <c r="H520" s="416"/>
      <c r="I520" s="416"/>
      <c r="J520" s="439"/>
      <c r="K520" s="1"/>
      <c r="L520" s="1"/>
      <c r="M520" s="2"/>
      <c r="N520" s="1"/>
      <c r="O520" s="5"/>
      <c r="P520" s="5"/>
      <c r="Q520" s="5"/>
      <c r="R520" s="5"/>
    </row>
    <row r="521" spans="1:18" s="108" customFormat="1" ht="15.75" customHeight="1">
      <c r="A521" s="3"/>
      <c r="B521" s="432"/>
      <c r="C521" s="1"/>
      <c r="D521" s="1"/>
      <c r="E521" s="1"/>
      <c r="F521" s="1"/>
      <c r="G521" s="1"/>
      <c r="H521" s="416"/>
      <c r="I521" s="416"/>
      <c r="J521" s="439"/>
      <c r="K521" s="1"/>
      <c r="L521" s="1"/>
      <c r="M521" s="2"/>
      <c r="N521" s="1"/>
      <c r="O521" s="5"/>
      <c r="P521" s="5"/>
      <c r="Q521" s="5"/>
      <c r="R521" s="5"/>
    </row>
    <row r="522" spans="1:18" s="108" customFormat="1" ht="15.75" customHeight="1">
      <c r="A522" s="3"/>
      <c r="B522" s="432"/>
      <c r="C522" s="1"/>
      <c r="D522" s="1"/>
      <c r="E522" s="1"/>
      <c r="F522" s="1"/>
      <c r="G522" s="1"/>
      <c r="H522" s="416"/>
      <c r="I522" s="416"/>
      <c r="J522" s="439"/>
      <c r="K522" s="1"/>
      <c r="L522" s="1"/>
      <c r="M522" s="2"/>
      <c r="N522" s="1"/>
      <c r="O522" s="5"/>
      <c r="P522" s="5"/>
      <c r="Q522" s="5"/>
      <c r="R522" s="5"/>
    </row>
    <row r="523" spans="1:18" s="108" customFormat="1" ht="15.75" customHeight="1">
      <c r="A523" s="3"/>
      <c r="B523" s="432"/>
      <c r="C523" s="1"/>
      <c r="D523" s="1"/>
      <c r="E523" s="1"/>
      <c r="F523" s="1"/>
      <c r="G523" s="1"/>
      <c r="H523" s="416"/>
      <c r="I523" s="416"/>
      <c r="J523" s="439"/>
      <c r="K523" s="1"/>
      <c r="L523" s="1"/>
      <c r="M523" s="2"/>
      <c r="N523" s="1"/>
      <c r="O523" s="5"/>
      <c r="P523" s="5"/>
      <c r="Q523" s="5"/>
      <c r="R523" s="5"/>
    </row>
    <row r="524" spans="1:18" s="108" customFormat="1" ht="15.75" customHeight="1">
      <c r="A524" s="3"/>
      <c r="B524" s="432"/>
      <c r="C524" s="1"/>
      <c r="D524" s="1"/>
      <c r="E524" s="1"/>
      <c r="F524" s="1"/>
      <c r="G524" s="1"/>
      <c r="H524" s="416"/>
      <c r="I524" s="416"/>
      <c r="J524" s="439"/>
      <c r="K524" s="1"/>
      <c r="L524" s="1"/>
      <c r="M524" s="2"/>
      <c r="N524" s="1"/>
      <c r="O524" s="5"/>
      <c r="P524" s="5"/>
      <c r="Q524" s="5"/>
      <c r="R524" s="5"/>
    </row>
    <row r="525" spans="1:18" s="108" customFormat="1" ht="15.75" customHeight="1">
      <c r="A525" s="3"/>
      <c r="B525" s="432"/>
      <c r="C525" s="1"/>
      <c r="D525" s="1"/>
      <c r="E525" s="1"/>
      <c r="F525" s="1"/>
      <c r="G525" s="1"/>
      <c r="H525" s="416"/>
      <c r="I525" s="416"/>
      <c r="J525" s="439"/>
      <c r="K525" s="1"/>
      <c r="L525" s="1"/>
      <c r="M525" s="2"/>
      <c r="N525" s="1"/>
      <c r="O525" s="5"/>
      <c r="P525" s="5"/>
      <c r="Q525" s="5"/>
      <c r="R525" s="5"/>
    </row>
    <row r="526" spans="1:18" s="108" customFormat="1" ht="15.75" customHeight="1">
      <c r="A526" s="3"/>
      <c r="B526" s="432"/>
      <c r="C526" s="1"/>
      <c r="D526" s="1"/>
      <c r="E526" s="1"/>
      <c r="F526" s="1"/>
      <c r="G526" s="1"/>
      <c r="H526" s="416"/>
      <c r="I526" s="416"/>
      <c r="J526" s="439"/>
      <c r="K526" s="1"/>
      <c r="L526" s="1"/>
      <c r="M526" s="2"/>
      <c r="N526" s="1"/>
      <c r="O526" s="5"/>
      <c r="P526" s="5"/>
      <c r="Q526" s="5"/>
      <c r="R526" s="5"/>
    </row>
    <row r="527" spans="1:18" s="108" customFormat="1" ht="15.75" customHeight="1">
      <c r="A527" s="3"/>
      <c r="B527" s="432"/>
      <c r="C527" s="1"/>
      <c r="D527" s="1"/>
      <c r="E527" s="1"/>
      <c r="F527" s="1"/>
      <c r="G527" s="1"/>
      <c r="H527" s="416"/>
      <c r="I527" s="416"/>
      <c r="J527" s="439"/>
      <c r="K527" s="1"/>
      <c r="L527" s="1"/>
      <c r="M527" s="2"/>
      <c r="N527" s="1"/>
      <c r="O527" s="5"/>
      <c r="P527" s="5"/>
      <c r="Q527" s="5"/>
      <c r="R527" s="5"/>
    </row>
    <row r="528" spans="1:18" s="108" customFormat="1" ht="15.75" customHeight="1">
      <c r="A528" s="3"/>
      <c r="B528" s="432"/>
      <c r="C528" s="1"/>
      <c r="D528" s="1"/>
      <c r="E528" s="1"/>
      <c r="F528" s="1"/>
      <c r="G528" s="1"/>
      <c r="H528" s="416"/>
      <c r="I528" s="416"/>
      <c r="J528" s="439"/>
      <c r="K528" s="1"/>
      <c r="L528" s="1"/>
      <c r="M528" s="2"/>
      <c r="N528" s="1"/>
      <c r="O528" s="5"/>
      <c r="P528" s="5"/>
      <c r="Q528" s="5"/>
      <c r="R528" s="5"/>
    </row>
    <row r="529" spans="1:18" s="108" customFormat="1" ht="15.75" customHeight="1">
      <c r="A529" s="3"/>
      <c r="B529" s="432"/>
      <c r="C529" s="1"/>
      <c r="D529" s="1"/>
      <c r="E529" s="1"/>
      <c r="F529" s="1"/>
      <c r="G529" s="1"/>
      <c r="H529" s="416"/>
      <c r="I529" s="416"/>
      <c r="J529" s="439"/>
      <c r="K529" s="1"/>
      <c r="L529" s="1"/>
      <c r="M529" s="2"/>
      <c r="N529" s="1"/>
      <c r="O529" s="5"/>
      <c r="P529" s="5"/>
      <c r="Q529" s="5"/>
      <c r="R529" s="5"/>
    </row>
    <row r="530" spans="1:18" s="108" customFormat="1" ht="15.75" customHeight="1">
      <c r="A530" s="3"/>
      <c r="B530" s="432"/>
      <c r="C530" s="1"/>
      <c r="D530" s="1"/>
      <c r="E530" s="1"/>
      <c r="F530" s="1"/>
      <c r="G530" s="1"/>
      <c r="H530" s="416"/>
      <c r="I530" s="416"/>
      <c r="J530" s="439"/>
      <c r="K530" s="1"/>
      <c r="L530" s="1"/>
      <c r="M530" s="2"/>
      <c r="N530" s="1"/>
      <c r="O530" s="5"/>
      <c r="P530" s="5"/>
      <c r="Q530" s="5"/>
      <c r="R530" s="5"/>
    </row>
    <row r="531" spans="1:18" s="108" customFormat="1" ht="15.75" customHeight="1">
      <c r="A531" s="3"/>
      <c r="B531" s="432"/>
      <c r="C531" s="1"/>
      <c r="D531" s="1"/>
      <c r="E531" s="1"/>
      <c r="F531" s="1"/>
      <c r="G531" s="1"/>
      <c r="H531" s="416"/>
      <c r="I531" s="416"/>
      <c r="J531" s="439"/>
      <c r="K531" s="1"/>
      <c r="L531" s="1"/>
      <c r="M531" s="2"/>
      <c r="N531" s="1"/>
      <c r="O531" s="5"/>
      <c r="P531" s="5"/>
      <c r="Q531" s="5"/>
      <c r="R531" s="5"/>
    </row>
    <row r="532" spans="1:18" s="108" customFormat="1" ht="15.75" customHeight="1">
      <c r="A532" s="3"/>
      <c r="B532" s="432"/>
      <c r="C532" s="1"/>
      <c r="D532" s="1"/>
      <c r="E532" s="1"/>
      <c r="F532" s="1"/>
      <c r="G532" s="1"/>
      <c r="H532" s="416"/>
      <c r="I532" s="416"/>
      <c r="J532" s="439"/>
      <c r="K532" s="1"/>
      <c r="L532" s="1"/>
      <c r="M532" s="2"/>
      <c r="N532" s="1"/>
      <c r="O532" s="5"/>
      <c r="P532" s="5"/>
      <c r="Q532" s="5"/>
      <c r="R532" s="5"/>
    </row>
    <row r="533" spans="1:18" s="108" customFormat="1" ht="15.75" customHeight="1">
      <c r="A533" s="3"/>
      <c r="B533" s="432"/>
      <c r="C533" s="1"/>
      <c r="D533" s="1"/>
      <c r="E533" s="1"/>
      <c r="F533" s="1"/>
      <c r="G533" s="1"/>
      <c r="H533" s="416"/>
      <c r="I533" s="416"/>
      <c r="J533" s="439"/>
      <c r="K533" s="1"/>
      <c r="L533" s="1"/>
      <c r="M533" s="2"/>
      <c r="N533" s="1"/>
      <c r="O533" s="5"/>
      <c r="P533" s="5"/>
      <c r="Q533" s="5"/>
      <c r="R533" s="5"/>
    </row>
    <row r="534" spans="1:18" s="108" customFormat="1" ht="15.75" customHeight="1">
      <c r="A534" s="3"/>
      <c r="B534" s="432"/>
      <c r="C534" s="1"/>
      <c r="D534" s="1"/>
      <c r="E534" s="1"/>
      <c r="F534" s="1"/>
      <c r="G534" s="1"/>
      <c r="H534" s="416"/>
      <c r="I534" s="416"/>
      <c r="J534" s="439"/>
      <c r="K534" s="1"/>
      <c r="L534" s="1"/>
      <c r="M534" s="2"/>
      <c r="N534" s="1"/>
      <c r="O534" s="5"/>
      <c r="P534" s="5"/>
      <c r="Q534" s="5"/>
      <c r="R534" s="5"/>
    </row>
    <row r="535" spans="1:18" s="108" customFormat="1" ht="15.75" customHeight="1">
      <c r="A535" s="3"/>
      <c r="B535" s="432"/>
      <c r="C535" s="1"/>
      <c r="D535" s="1"/>
      <c r="E535" s="1"/>
      <c r="F535" s="1"/>
      <c r="G535" s="1"/>
      <c r="H535" s="416"/>
      <c r="I535" s="416"/>
      <c r="J535" s="439"/>
      <c r="K535" s="1"/>
      <c r="L535" s="1"/>
      <c r="M535" s="2"/>
      <c r="N535" s="1"/>
      <c r="O535" s="5"/>
      <c r="P535" s="5"/>
      <c r="Q535" s="5"/>
      <c r="R535" s="5"/>
    </row>
    <row r="536" spans="1:18" s="108" customFormat="1" ht="15.75" customHeight="1">
      <c r="A536" s="3"/>
      <c r="B536" s="432"/>
      <c r="C536" s="1"/>
      <c r="D536" s="1"/>
      <c r="E536" s="1"/>
      <c r="F536" s="1"/>
      <c r="G536" s="1"/>
      <c r="H536" s="416"/>
      <c r="I536" s="416"/>
      <c r="J536" s="439"/>
      <c r="K536" s="1"/>
      <c r="L536" s="1"/>
      <c r="M536" s="2"/>
      <c r="N536" s="1"/>
      <c r="O536" s="5"/>
      <c r="P536" s="5"/>
      <c r="Q536" s="5"/>
      <c r="R536" s="5"/>
    </row>
    <row r="537" spans="1:18" s="108" customFormat="1" ht="15.75" customHeight="1">
      <c r="A537" s="3"/>
      <c r="B537" s="432"/>
      <c r="C537" s="1"/>
      <c r="D537" s="1"/>
      <c r="E537" s="1"/>
      <c r="F537" s="1"/>
      <c r="G537" s="1"/>
      <c r="H537" s="416"/>
      <c r="I537" s="416"/>
      <c r="J537" s="439"/>
      <c r="K537" s="1"/>
      <c r="L537" s="1"/>
      <c r="M537" s="2"/>
      <c r="N537" s="1"/>
      <c r="O537" s="5"/>
      <c r="P537" s="5"/>
      <c r="Q537" s="5"/>
      <c r="R537" s="5"/>
    </row>
    <row r="538" spans="1:18" s="108" customFormat="1" ht="15.75" customHeight="1">
      <c r="A538" s="3"/>
      <c r="B538" s="432"/>
      <c r="C538" s="1"/>
      <c r="D538" s="1"/>
      <c r="E538" s="1"/>
      <c r="F538" s="1"/>
      <c r="G538" s="1"/>
      <c r="H538" s="416"/>
      <c r="I538" s="416"/>
      <c r="J538" s="439"/>
      <c r="K538" s="1"/>
      <c r="L538" s="1"/>
      <c r="M538" s="2"/>
      <c r="N538" s="1"/>
      <c r="O538" s="5"/>
      <c r="P538" s="5"/>
      <c r="Q538" s="5"/>
      <c r="R538" s="5"/>
    </row>
    <row r="539" spans="1:18" s="108" customFormat="1" ht="15.75" customHeight="1">
      <c r="A539" s="3"/>
      <c r="B539" s="432"/>
      <c r="C539" s="1"/>
      <c r="D539" s="1"/>
      <c r="E539" s="1"/>
      <c r="F539" s="1"/>
      <c r="G539" s="1"/>
      <c r="H539" s="416"/>
      <c r="I539" s="416"/>
      <c r="J539" s="439"/>
      <c r="K539" s="1"/>
      <c r="L539" s="1"/>
      <c r="M539" s="2"/>
      <c r="N539" s="1"/>
      <c r="O539" s="5"/>
      <c r="P539" s="5"/>
      <c r="Q539" s="5"/>
      <c r="R539" s="5"/>
    </row>
    <row r="540" spans="1:18" s="108" customFormat="1" ht="15.75" customHeight="1">
      <c r="A540" s="3"/>
      <c r="B540" s="432"/>
      <c r="C540" s="1"/>
      <c r="D540" s="1"/>
      <c r="E540" s="1"/>
      <c r="F540" s="1"/>
      <c r="G540" s="1"/>
      <c r="H540" s="416"/>
      <c r="I540" s="416"/>
      <c r="J540" s="439"/>
      <c r="K540" s="1"/>
      <c r="L540" s="1"/>
      <c r="M540" s="2"/>
      <c r="N540" s="1"/>
      <c r="O540" s="5"/>
      <c r="P540" s="5"/>
      <c r="Q540" s="5"/>
      <c r="R540" s="5"/>
    </row>
    <row r="541" spans="1:18" s="108" customFormat="1" ht="15.75" customHeight="1">
      <c r="A541" s="3"/>
      <c r="B541" s="432"/>
      <c r="C541" s="1"/>
      <c r="D541" s="1"/>
      <c r="E541" s="1"/>
      <c r="F541" s="1"/>
      <c r="G541" s="1"/>
      <c r="H541" s="416"/>
      <c r="I541" s="416"/>
      <c r="J541" s="439"/>
      <c r="K541" s="1"/>
      <c r="L541" s="1"/>
      <c r="M541" s="2"/>
      <c r="N541" s="1"/>
      <c r="O541" s="5"/>
      <c r="P541" s="5"/>
      <c r="Q541" s="5"/>
      <c r="R541" s="5"/>
    </row>
    <row r="542" spans="1:18" s="108" customFormat="1" ht="15.75" customHeight="1">
      <c r="A542" s="3"/>
      <c r="B542" s="432"/>
      <c r="C542" s="1"/>
      <c r="D542" s="1"/>
      <c r="E542" s="1"/>
      <c r="F542" s="1"/>
      <c r="G542" s="1"/>
      <c r="H542" s="416"/>
      <c r="I542" s="416"/>
      <c r="J542" s="439"/>
      <c r="K542" s="1"/>
      <c r="L542" s="1"/>
      <c r="M542" s="2"/>
      <c r="N542" s="1"/>
      <c r="O542" s="5"/>
      <c r="P542" s="5"/>
      <c r="Q542" s="5"/>
      <c r="R542" s="5"/>
    </row>
    <row r="543" spans="1:18" s="108" customFormat="1" ht="15.75" customHeight="1">
      <c r="A543" s="3"/>
      <c r="B543" s="432"/>
      <c r="C543" s="1"/>
      <c r="D543" s="1"/>
      <c r="E543" s="1"/>
      <c r="F543" s="1"/>
      <c r="G543" s="1"/>
      <c r="H543" s="416"/>
      <c r="I543" s="416"/>
      <c r="J543" s="439"/>
      <c r="K543" s="1"/>
      <c r="L543" s="1"/>
      <c r="M543" s="2"/>
      <c r="N543" s="1"/>
      <c r="O543" s="5"/>
      <c r="P543" s="5"/>
      <c r="Q543" s="5"/>
      <c r="R543" s="5"/>
    </row>
    <row r="544" spans="1:18" s="108" customFormat="1" ht="15.75" customHeight="1">
      <c r="A544" s="3"/>
      <c r="B544" s="432"/>
      <c r="C544" s="1"/>
      <c r="D544" s="1"/>
      <c r="E544" s="1"/>
      <c r="F544" s="1"/>
      <c r="G544" s="1"/>
      <c r="H544" s="416"/>
      <c r="I544" s="416"/>
      <c r="J544" s="439"/>
      <c r="K544" s="1"/>
      <c r="L544" s="1"/>
      <c r="M544" s="2"/>
      <c r="N544" s="1"/>
      <c r="O544" s="5"/>
      <c r="P544" s="5"/>
      <c r="Q544" s="5"/>
      <c r="R544" s="5"/>
    </row>
    <row r="545" spans="1:18" s="108" customFormat="1" ht="15.75" customHeight="1">
      <c r="A545" s="3"/>
      <c r="B545" s="432"/>
      <c r="C545" s="1"/>
      <c r="D545" s="1"/>
      <c r="E545" s="1"/>
      <c r="F545" s="1"/>
      <c r="G545" s="1"/>
      <c r="H545" s="416"/>
      <c r="I545" s="416"/>
      <c r="J545" s="439"/>
      <c r="K545" s="1"/>
      <c r="L545" s="1"/>
      <c r="M545" s="2"/>
      <c r="N545" s="1"/>
      <c r="O545" s="5"/>
      <c r="P545" s="5"/>
      <c r="Q545" s="5"/>
      <c r="R545" s="5"/>
    </row>
    <row r="546" spans="1:18" s="108" customFormat="1" ht="15.75" customHeight="1">
      <c r="A546" s="3"/>
      <c r="B546" s="432"/>
      <c r="C546" s="1"/>
      <c r="D546" s="1"/>
      <c r="E546" s="1"/>
      <c r="F546" s="1"/>
      <c r="G546" s="1"/>
      <c r="H546" s="416"/>
      <c r="I546" s="416"/>
      <c r="J546" s="439"/>
      <c r="K546" s="1"/>
      <c r="L546" s="1"/>
      <c r="M546" s="2"/>
      <c r="N546" s="1"/>
      <c r="O546" s="5"/>
      <c r="P546" s="5"/>
      <c r="Q546" s="5"/>
      <c r="R546" s="5"/>
    </row>
    <row r="547" spans="1:18" s="108" customFormat="1" ht="15.75" customHeight="1">
      <c r="A547" s="3"/>
      <c r="B547" s="432"/>
      <c r="C547" s="1"/>
      <c r="D547" s="1"/>
      <c r="E547" s="1"/>
      <c r="F547" s="1"/>
      <c r="G547" s="1"/>
      <c r="H547" s="416"/>
      <c r="I547" s="416"/>
      <c r="J547" s="439"/>
      <c r="K547" s="1"/>
      <c r="L547" s="1"/>
      <c r="M547" s="2"/>
      <c r="N547" s="1"/>
      <c r="O547" s="5"/>
      <c r="P547" s="5"/>
      <c r="Q547" s="5"/>
      <c r="R547" s="5"/>
    </row>
    <row r="548" spans="1:18" s="108" customFormat="1" ht="15.75" customHeight="1">
      <c r="A548" s="3"/>
      <c r="B548" s="432"/>
      <c r="C548" s="1"/>
      <c r="D548" s="1"/>
      <c r="E548" s="1"/>
      <c r="F548" s="1"/>
      <c r="G548" s="1"/>
      <c r="H548" s="416"/>
      <c r="I548" s="416"/>
      <c r="J548" s="439"/>
      <c r="K548" s="1"/>
      <c r="L548" s="1"/>
      <c r="M548" s="2"/>
      <c r="N548" s="1"/>
      <c r="O548" s="5"/>
      <c r="P548" s="5"/>
      <c r="Q548" s="5"/>
      <c r="R548" s="5"/>
    </row>
    <row r="549" spans="1:18" s="108" customFormat="1" ht="15.75" customHeight="1">
      <c r="A549" s="3"/>
      <c r="B549" s="432"/>
      <c r="C549" s="1"/>
      <c r="D549" s="1"/>
      <c r="E549" s="1"/>
      <c r="F549" s="1"/>
      <c r="G549" s="1"/>
      <c r="H549" s="416"/>
      <c r="I549" s="416"/>
      <c r="J549" s="439"/>
      <c r="K549" s="1"/>
      <c r="L549" s="1"/>
      <c r="M549" s="2"/>
      <c r="N549" s="1"/>
      <c r="O549" s="5"/>
      <c r="P549" s="5"/>
      <c r="Q549" s="5"/>
      <c r="R549" s="5"/>
    </row>
    <row r="550" spans="1:18" s="108" customFormat="1" ht="15.75" customHeight="1">
      <c r="A550" s="3"/>
      <c r="B550" s="432"/>
      <c r="C550" s="1"/>
      <c r="D550" s="1"/>
      <c r="E550" s="1"/>
      <c r="F550" s="1"/>
      <c r="G550" s="1"/>
      <c r="H550" s="416"/>
      <c r="I550" s="416"/>
      <c r="J550" s="439"/>
      <c r="K550" s="1"/>
      <c r="L550" s="1"/>
      <c r="M550" s="2"/>
      <c r="N550" s="1"/>
      <c r="O550" s="5"/>
      <c r="P550" s="5"/>
      <c r="Q550" s="5"/>
      <c r="R550" s="5"/>
    </row>
    <row r="551" spans="1:18" s="108" customFormat="1" ht="15.75" customHeight="1">
      <c r="A551" s="3"/>
      <c r="B551" s="432"/>
      <c r="C551" s="1"/>
      <c r="D551" s="1"/>
      <c r="E551" s="1"/>
      <c r="F551" s="1"/>
      <c r="G551" s="1"/>
      <c r="H551" s="416"/>
      <c r="I551" s="416"/>
      <c r="J551" s="439"/>
      <c r="K551" s="1"/>
      <c r="L551" s="1"/>
      <c r="M551" s="2"/>
      <c r="N551" s="1"/>
      <c r="O551" s="5"/>
      <c r="P551" s="5"/>
      <c r="Q551" s="5"/>
      <c r="R551" s="5"/>
    </row>
    <row r="552" spans="1:18" s="108" customFormat="1" ht="15.75" customHeight="1">
      <c r="A552" s="3"/>
      <c r="B552" s="432"/>
      <c r="C552" s="1"/>
      <c r="D552" s="1"/>
      <c r="E552" s="1"/>
      <c r="F552" s="1"/>
      <c r="G552" s="1"/>
      <c r="H552" s="416"/>
      <c r="I552" s="416"/>
      <c r="J552" s="439"/>
      <c r="K552" s="1"/>
      <c r="L552" s="1"/>
      <c r="M552" s="2"/>
      <c r="N552" s="1"/>
      <c r="O552" s="5"/>
      <c r="P552" s="5"/>
      <c r="Q552" s="5"/>
      <c r="R552" s="5"/>
    </row>
    <row r="553" spans="1:18" s="108" customFormat="1" ht="15.75" customHeight="1">
      <c r="A553" s="3"/>
      <c r="B553" s="432"/>
      <c r="C553" s="1"/>
      <c r="D553" s="1"/>
      <c r="E553" s="1"/>
      <c r="F553" s="1"/>
      <c r="G553" s="1"/>
      <c r="H553" s="416"/>
      <c r="I553" s="416"/>
      <c r="J553" s="439"/>
      <c r="K553" s="1"/>
      <c r="L553" s="1"/>
      <c r="M553" s="2"/>
      <c r="N553" s="1"/>
      <c r="O553" s="5"/>
      <c r="P553" s="5"/>
      <c r="Q553" s="5"/>
      <c r="R553" s="5"/>
    </row>
    <row r="554" spans="1:18" s="108" customFormat="1" ht="15.75" customHeight="1">
      <c r="A554" s="3"/>
      <c r="B554" s="432"/>
      <c r="C554" s="1"/>
      <c r="D554" s="1"/>
      <c r="E554" s="1"/>
      <c r="F554" s="1"/>
      <c r="G554" s="1"/>
      <c r="H554" s="416"/>
      <c r="I554" s="416"/>
      <c r="J554" s="439"/>
      <c r="K554" s="1"/>
      <c r="L554" s="1"/>
      <c r="M554" s="2"/>
      <c r="N554" s="1"/>
      <c r="O554" s="5"/>
      <c r="P554" s="5"/>
      <c r="Q554" s="5"/>
      <c r="R554" s="5"/>
    </row>
    <row r="555" spans="1:18" s="108" customFormat="1" ht="15.75" customHeight="1">
      <c r="A555" s="3"/>
      <c r="B555" s="432"/>
      <c r="C555" s="1"/>
      <c r="D555" s="1"/>
      <c r="E555" s="1"/>
      <c r="F555" s="1"/>
      <c r="G555" s="1"/>
      <c r="H555" s="416"/>
      <c r="I555" s="416"/>
      <c r="J555" s="439"/>
      <c r="K555" s="1"/>
      <c r="L555" s="1"/>
      <c r="M555" s="2"/>
      <c r="N555" s="1"/>
      <c r="O555" s="5"/>
      <c r="P555" s="5"/>
      <c r="Q555" s="5"/>
      <c r="R555" s="5"/>
    </row>
    <row r="556" spans="1:18" s="108" customFormat="1" ht="15.75" customHeight="1">
      <c r="A556" s="3"/>
      <c r="B556" s="432"/>
      <c r="C556" s="1"/>
      <c r="D556" s="1"/>
      <c r="E556" s="1"/>
      <c r="F556" s="1"/>
      <c r="G556" s="1"/>
      <c r="H556" s="416"/>
      <c r="I556" s="416"/>
      <c r="J556" s="439"/>
      <c r="K556" s="1"/>
      <c r="L556" s="1"/>
      <c r="M556" s="2"/>
      <c r="N556" s="1"/>
      <c r="O556" s="5"/>
      <c r="P556" s="5"/>
      <c r="Q556" s="5"/>
      <c r="R556" s="5"/>
    </row>
    <row r="557" spans="1:18" s="108" customFormat="1" ht="15.75" customHeight="1">
      <c r="A557" s="3"/>
      <c r="B557" s="432"/>
      <c r="C557" s="1"/>
      <c r="D557" s="1"/>
      <c r="E557" s="1"/>
      <c r="F557" s="1"/>
      <c r="G557" s="1"/>
      <c r="H557" s="416"/>
      <c r="I557" s="416"/>
      <c r="J557" s="439"/>
      <c r="K557" s="1"/>
      <c r="L557" s="1"/>
      <c r="M557" s="2"/>
      <c r="N557" s="1"/>
      <c r="O557" s="5"/>
      <c r="P557" s="5"/>
      <c r="Q557" s="5"/>
      <c r="R557" s="5"/>
    </row>
    <row r="558" spans="1:18" s="108" customFormat="1" ht="15.75" customHeight="1">
      <c r="A558" s="3"/>
      <c r="B558" s="432"/>
      <c r="C558" s="1"/>
      <c r="D558" s="1"/>
      <c r="E558" s="1"/>
      <c r="F558" s="1"/>
      <c r="G558" s="1"/>
      <c r="H558" s="416"/>
      <c r="I558" s="416"/>
      <c r="J558" s="439"/>
      <c r="K558" s="1"/>
      <c r="L558" s="1"/>
      <c r="M558" s="2"/>
      <c r="N558" s="1"/>
      <c r="O558" s="5"/>
      <c r="P558" s="5"/>
      <c r="Q558" s="5"/>
      <c r="R558" s="5"/>
    </row>
    <row r="559" spans="1:18" s="108" customFormat="1" ht="15.75" customHeight="1">
      <c r="A559" s="3"/>
      <c r="B559" s="432"/>
      <c r="C559" s="1"/>
      <c r="D559" s="1"/>
      <c r="E559" s="1"/>
      <c r="F559" s="1"/>
      <c r="G559" s="1"/>
      <c r="H559" s="416"/>
      <c r="I559" s="416"/>
      <c r="J559" s="439"/>
      <c r="K559" s="1"/>
      <c r="L559" s="1"/>
      <c r="M559" s="2"/>
      <c r="N559" s="1"/>
      <c r="O559" s="5"/>
      <c r="P559" s="5"/>
      <c r="Q559" s="5"/>
      <c r="R559" s="5"/>
    </row>
    <row r="560" spans="1:18" s="108" customFormat="1" ht="15.75" customHeight="1">
      <c r="A560" s="3"/>
      <c r="B560" s="432"/>
      <c r="C560" s="1"/>
      <c r="D560" s="1"/>
      <c r="E560" s="1"/>
      <c r="F560" s="1"/>
      <c r="G560" s="1"/>
      <c r="H560" s="416"/>
      <c r="I560" s="416"/>
      <c r="J560" s="439"/>
      <c r="K560" s="1"/>
      <c r="L560" s="1"/>
      <c r="M560" s="2"/>
      <c r="N560" s="1"/>
      <c r="O560" s="5"/>
      <c r="P560" s="5"/>
      <c r="Q560" s="5"/>
      <c r="R560" s="5"/>
    </row>
    <row r="561" spans="1:18" s="108" customFormat="1" ht="15.75" customHeight="1">
      <c r="A561" s="3"/>
      <c r="B561" s="438"/>
      <c r="C561" s="1"/>
      <c r="D561" s="1"/>
      <c r="E561" s="1"/>
      <c r="F561" s="1"/>
      <c r="G561" s="1"/>
      <c r="H561" s="416"/>
      <c r="I561" s="416"/>
      <c r="J561" s="439"/>
      <c r="K561" s="1"/>
      <c r="L561" s="1"/>
      <c r="M561" s="2"/>
      <c r="N561" s="1"/>
      <c r="O561" s="5"/>
      <c r="P561" s="5"/>
      <c r="Q561" s="5"/>
      <c r="R561" s="5"/>
    </row>
    <row r="562" spans="1:18" s="108" customFormat="1" ht="15.75" customHeight="1">
      <c r="A562" s="3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5"/>
      <c r="P562" s="5"/>
      <c r="Q562" s="5"/>
      <c r="R562" s="5"/>
    </row>
    <row r="576" spans="1:18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  <c r="R576" s="433"/>
    </row>
    <row r="592" spans="1:14" s="434" customFormat="1">
      <c r="A592" s="3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1"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9-11-2018</vt:lpstr>
      <vt:lpstr>'9-11-2018'!Zone_d_impression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2018-11-09T13:48:19Z</dcterms:created>
  <dcterms:modified xsi:type="dcterms:W3CDTF">2018-11-09T13:48:53Z</dcterms:modified>
</cp:coreProperties>
</file>